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0" windowWidth="19440" windowHeight="12510" tabRatio="713" activeTab="4"/>
  </bookViews>
  <sheets>
    <sheet name="Future Focus" sheetId="1" r:id="rId1"/>
    <sheet name="Business Source Tracking" sheetId="2" r:id="rId2"/>
    <sheet name="Goal Setting Simplified" sheetId="3" r:id="rId3"/>
    <sheet name="Financial results" sheetId="4" r:id="rId4"/>
    <sheet name="Action Plan" sheetId="5" r:id="rId5"/>
  </sheets>
  <definedNames/>
  <calcPr fullCalcOnLoad="1"/>
</workbook>
</file>

<file path=xl/comments4.xml><?xml version="1.0" encoding="utf-8"?>
<comments xmlns="http://schemas.openxmlformats.org/spreadsheetml/2006/main">
  <authors>
    <author>dstroud</author>
  </authors>
  <commentList>
    <comment ref="C5" authorId="0">
      <text>
        <r>
          <rPr>
            <b/>
            <sz val="9"/>
            <rFont val="Tahoma"/>
            <family val="2"/>
          </rPr>
          <t>dstroud:</t>
        </r>
        <r>
          <rPr>
            <sz val="9"/>
            <rFont val="Tahoma"/>
            <family val="2"/>
          </rPr>
          <t xml:space="preserve">
This number is auto populated from the Goal Setting Simplified Tab</t>
        </r>
      </text>
    </comment>
  </commentList>
</comments>
</file>

<file path=xl/sharedStrings.xml><?xml version="1.0" encoding="utf-8"?>
<sst xmlns="http://schemas.openxmlformats.org/spreadsheetml/2006/main" count="210" uniqueCount="130">
  <si>
    <t>Open House</t>
  </si>
  <si>
    <t>Friends/Family</t>
  </si>
  <si>
    <t>Total</t>
  </si>
  <si>
    <t>SECONDARY GOALS</t>
  </si>
  <si>
    <t>Weekly Appointment Goal</t>
  </si>
  <si>
    <t>PRIMARY GOAL</t>
  </si>
  <si>
    <t>Dollar Value Per Appointment</t>
  </si>
  <si>
    <t>INPUT FIELDS</t>
  </si>
  <si>
    <t>All other data fields auto-calculate based on your goal and efficiencies.</t>
  </si>
  <si>
    <t>% PROFIT</t>
  </si>
  <si>
    <t>% Increase</t>
  </si>
  <si>
    <t>Details</t>
  </si>
  <si>
    <t>Other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</si>
  <si>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</si>
  <si>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</si>
  <si>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</si>
  <si>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</si>
  <si>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</si>
  <si>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</si>
  <si>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</si>
  <si>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</si>
  <si>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</si>
  <si>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</si>
  <si>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</si>
  <si>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</si>
  <si>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Attend 2 training events each year</t>
  </si>
  <si>
    <t>Past Client (repeat)</t>
  </si>
  <si>
    <t>Referral from Past Client</t>
  </si>
  <si>
    <t>Referral from Friend</t>
  </si>
  <si>
    <t>Referral from Agent</t>
  </si>
  <si>
    <t>Farming</t>
  </si>
  <si>
    <t>Direct Mail</t>
  </si>
  <si>
    <t>Sign Call/Call In</t>
  </si>
  <si>
    <t>Website</t>
  </si>
  <si>
    <t>OFFICE/OPERATIONS</t>
  </si>
  <si>
    <t>Salaries &amp; Benefits - Virtual Assistant</t>
  </si>
  <si>
    <t>Consulting and/or Agent Commission</t>
  </si>
  <si>
    <t>Office Supplies</t>
  </si>
  <si>
    <t>Coaching / Training</t>
  </si>
  <si>
    <t>Meals/Entertainment</t>
  </si>
  <si>
    <t>Accounting, Professional Fees</t>
  </si>
  <si>
    <t>TOTAL OFFICE EXPENSES</t>
  </si>
  <si>
    <t>MARKETING</t>
  </si>
  <si>
    <t>CR, Database Monthly Newsletter</t>
  </si>
  <si>
    <t>Advertising - Newspapers</t>
  </si>
  <si>
    <t>Client Appreciation &amp; Community Events</t>
  </si>
  <si>
    <t>Website, Video</t>
  </si>
  <si>
    <t>Client Wows - Repairs, Gifts, Cards</t>
  </si>
  <si>
    <t>TOTAL MARKETING</t>
  </si>
  <si>
    <t>TRANSACTION COSTS</t>
  </si>
  <si>
    <t>Signs, MLS Fees</t>
  </si>
  <si>
    <t>Photography, Feature Sheets</t>
  </si>
  <si>
    <t>TOTAL TRANSACTION COSTS</t>
  </si>
  <si>
    <t>Gross Commission</t>
  </si>
  <si>
    <t>Board, License and Membership Fees/Dues</t>
  </si>
  <si>
    <t>Brokerage Fees, Expenses</t>
  </si>
  <si>
    <t>BUSINESS EXPENSES (b)</t>
  </si>
  <si>
    <t>BUSINESS INCOME (a)</t>
  </si>
  <si>
    <t>TOTAL BUSINESS EXPENSES (b)</t>
  </si>
  <si>
    <t>TOTAL BUSINESS INCOME (a)</t>
  </si>
  <si>
    <t>NET PROFIT (a - b)</t>
  </si>
  <si>
    <t>Date of Completion</t>
  </si>
  <si>
    <t>Your Name</t>
  </si>
  <si>
    <t>Year</t>
  </si>
  <si>
    <t>Annual Income</t>
  </si>
  <si>
    <t>Total Ends (Sales)</t>
  </si>
  <si>
    <t>Listing Sales (a)</t>
  </si>
  <si>
    <t>Buyers Sales (b)</t>
  </si>
  <si>
    <t>Listing Contracts Taken (c)</t>
  </si>
  <si>
    <t>Listing Appointments Done (d)</t>
  </si>
  <si>
    <t>Buyer Trips (e)</t>
  </si>
  <si>
    <t>Total Listing Appts and Buyer Trips d+e</t>
  </si>
  <si>
    <t>Efficiencies/Benchmarks</t>
  </si>
  <si>
    <t>Listing Ends of Total Sales (a)</t>
  </si>
  <si>
    <t>Percent of your transactions that are listings sold.</t>
  </si>
  <si>
    <t>Buyer Ends of Total Sales (b)</t>
  </si>
  <si>
    <t xml:space="preserve">Percent of your transactions that are buyer sales. </t>
  </si>
  <si>
    <t>Listings Sold Percentage (c)</t>
  </si>
  <si>
    <t>Listings Taken on Appts (d)</t>
  </si>
  <si>
    <t>Buyer Trips to Buyer Sales (e)</t>
  </si>
  <si>
    <t>Average Commission</t>
  </si>
  <si>
    <t xml:space="preserve">Total Weeks Worked </t>
  </si>
  <si>
    <t>How many weeks will you work that year?</t>
  </si>
  <si>
    <t>Print - Farming, Flyers, Guides</t>
  </si>
  <si>
    <t>Unique Selling Proposition</t>
  </si>
  <si>
    <t>What do you stand for as a professional, a business, a team? Where do you want to be in 3, 5, 10 years? What are your core values?</t>
  </si>
  <si>
    <t>What problem are you solving for your customers? What do you do better than anyone else in your field?</t>
  </si>
  <si>
    <t>Source of Business</t>
  </si>
  <si>
    <t>Action Plan</t>
  </si>
  <si>
    <t>Q1 Strategies to Achieve Goal</t>
  </si>
  <si>
    <t>Q2 Strategies to Achieve Goal</t>
  </si>
  <si>
    <t>Q3 Strategies to Achieve Goal</t>
  </si>
  <si>
    <t>Q4 Strategies to Achieve Goal</t>
  </si>
  <si>
    <t>Q1</t>
  </si>
  <si>
    <t>Q2</t>
  </si>
  <si>
    <t>Q3</t>
  </si>
  <si>
    <t>Q4</t>
  </si>
  <si>
    <t>x</t>
  </si>
  <si>
    <t>Implement Preferred Client Update for 100 people in Database</t>
  </si>
  <si>
    <t>Client/Community Appreciation Event</t>
  </si>
  <si>
    <t>Implement Annual CMA to Database</t>
  </si>
  <si>
    <t>Door Knock 3/week - leave Door Knockers</t>
  </si>
  <si>
    <t>Launch new personal website with lead capture</t>
  </si>
  <si>
    <t>Create an Informed Seller Guide for pre list process</t>
  </si>
  <si>
    <t xml:space="preserve">Create a powerful Listing Presentation power point for listing appointments </t>
  </si>
  <si>
    <t>Host/Volunteer for 1 Open House per week</t>
  </si>
  <si>
    <t xml:space="preserve">Create/brand Facebook page - and post daily relevant content </t>
  </si>
  <si>
    <t>Where does your business come from? Input your ACTUAL results for 2014, and project your goals for 2015.</t>
  </si>
  <si>
    <t>3 | GOAL SETTING SIMPLIFIED</t>
  </si>
  <si>
    <t>Enter your ACTUAL 2014 Gross Commission Earned and your Actual Expenses. The 2015 GOAL will pull from your Goal Setting Simplified Worksheet.</t>
  </si>
  <si>
    <t>Telephone (Cell / Other)</t>
  </si>
  <si>
    <t>Auto Expense (Business Use) &amp; Travel Costs</t>
  </si>
  <si>
    <t xml:space="preserve">Percent of your listings that are selling. </t>
  </si>
  <si>
    <t>Conversion % of sellers on presentations to listing contracts.</t>
  </si>
  <si>
    <t>Number of showing trips to get a buyer sale.</t>
  </si>
  <si>
    <t>Gross commission earned divided by total ends.</t>
  </si>
  <si>
    <t>Copyright 2015 | Richard Robbins International Inc. | All rights reserved | Toll Free 1.800.298.9587 | richardrobbins.com</t>
  </si>
  <si>
    <t>Part 1 Future Focus</t>
  </si>
  <si>
    <t>Vision and Values</t>
  </si>
  <si>
    <t>Part 2  BUSINESS SOURCE TRACKING</t>
  </si>
  <si>
    <t>4 | THE NUMBERS</t>
  </si>
  <si>
    <t>PART 5 MARKETING ACTION PLAN (AT-A-GLANCE)</t>
  </si>
  <si>
    <t xml:space="preserve">Only enter data in the green shaded areas. </t>
  </si>
  <si>
    <t>2015 Transactions ACTUAL</t>
  </si>
  <si>
    <t>2016 Transactions GOAL</t>
  </si>
  <si>
    <t>2015 Revenue $ ACTUAL</t>
  </si>
  <si>
    <t>2016 Revenue $ GOAL</t>
  </si>
  <si>
    <t>2015 Actual</t>
  </si>
  <si>
    <t>2016 GOAL</t>
  </si>
  <si>
    <t>2017 BUSINESS PLAN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</si>
</sst>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0.0"/>
    <numFmt numFmtId="174" formatCode="#,##0_ ;[Red]\-#,##0\ "/>
    <numFmt numFmtId="175" formatCode="&quot;$&quot;#,##0.00"/>
    <numFmt numFmtId="176" formatCode="&quot;$&quot;#,##0.0"/>
  </numFmts>
  <fonts count="75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name val="QuickType"/>
      <family val="2"/>
    </font>
    <font>
      <b/>
      <sz val="14"/>
      <color indexed="10"/>
      <name val="Arial"/>
      <family val="2"/>
    </font>
    <font>
      <b/>
      <i/>
      <sz val="11"/>
      <name val="Arial"/>
      <family val="0"/>
    </font>
    <font>
      <b/>
      <sz val="19"/>
      <color indexed="9"/>
      <name val="Arial"/>
      <family val="0"/>
    </font>
    <font>
      <b/>
      <sz val="19"/>
      <color indexed="63"/>
      <name val="Arial"/>
      <family val="0"/>
    </font>
    <font>
      <b/>
      <sz val="9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b/>
      <sz val="9"/>
      <color indexed="10"/>
      <name val="Arial"/>
      <family val="0"/>
    </font>
    <font>
      <b/>
      <sz val="14"/>
      <color indexed="9"/>
      <name val="Arial"/>
      <family val="2"/>
    </font>
    <font>
      <b/>
      <sz val="9"/>
      <color indexed="9"/>
      <name val="Arial"/>
      <family val="0"/>
    </font>
    <font>
      <b/>
      <sz val="16"/>
      <color indexed="57"/>
      <name val="Arial"/>
      <family val="0"/>
    </font>
    <font>
      <b/>
      <sz val="11"/>
      <color indexed="9"/>
      <name val="Arial"/>
      <family val="2"/>
    </font>
    <font>
      <b/>
      <sz val="22"/>
      <color indexed="57"/>
      <name val="Arial"/>
      <family val="0"/>
    </font>
    <font>
      <b/>
      <sz val="14"/>
      <color indexed="57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0"/>
    </font>
    <font>
      <b/>
      <sz val="9"/>
      <color rgb="FFFF0000"/>
      <name val="Arial"/>
      <family val="0"/>
    </font>
    <font>
      <b/>
      <sz val="14"/>
      <color theme="0"/>
      <name val="Arial"/>
      <family val="2"/>
    </font>
    <font>
      <b/>
      <sz val="9"/>
      <color theme="0"/>
      <name val="Arial"/>
      <family val="0"/>
    </font>
    <font>
      <b/>
      <sz val="16"/>
      <color rgb="FF337E33"/>
      <name val="Arial"/>
      <family val="0"/>
    </font>
    <font>
      <b/>
      <sz val="11"/>
      <color theme="0"/>
      <name val="Arial"/>
      <family val="2"/>
    </font>
    <font>
      <b/>
      <sz val="11"/>
      <color rgb="FFFFFFFF"/>
      <name val="Arial"/>
      <family val="2"/>
    </font>
    <font>
      <b/>
      <sz val="22"/>
      <color rgb="FF337E33"/>
      <name val="Arial"/>
      <family val="0"/>
    </font>
    <font>
      <b/>
      <sz val="14"/>
      <color rgb="FF337E33"/>
      <name val="Arial"/>
      <family val="0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D0E22"/>
        <bgColor indexed="64"/>
      </patternFill>
    </fill>
    <fill>
      <patternFill patternType="solid">
        <fgColor rgb="FFFFDED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7E3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337E3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double"/>
      <bottom style="double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9" fontId="0" fillId="0" borderId="0" xfId="59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9" fontId="0" fillId="0" borderId="0" xfId="59" applyFont="1" applyAlignment="1">
      <alignment vertical="center"/>
    </xf>
    <xf numFmtId="170" fontId="0" fillId="0" borderId="0" xfId="44" applyFont="1" applyAlignment="1">
      <alignment vertical="center"/>
    </xf>
    <xf numFmtId="0" fontId="4" fillId="0" borderId="0" xfId="0" applyFont="1" applyBorder="1" applyAlignment="1">
      <alignment vertical="center"/>
    </xf>
    <xf numFmtId="9" fontId="0" fillId="0" borderId="10" xfId="59" applyFont="1" applyBorder="1" applyAlignment="1">
      <alignment vertical="center"/>
    </xf>
    <xf numFmtId="9" fontId="0" fillId="0" borderId="11" xfId="59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70" fontId="4" fillId="0" borderId="12" xfId="0" applyNumberFormat="1" applyFont="1" applyBorder="1" applyAlignment="1">
      <alignment vertical="center"/>
    </xf>
    <xf numFmtId="9" fontId="4" fillId="0" borderId="12" xfId="59" applyFont="1" applyBorder="1" applyAlignment="1">
      <alignment vertical="center"/>
    </xf>
    <xf numFmtId="9" fontId="0" fillId="0" borderId="12" xfId="59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8" fillId="33" borderId="13" xfId="0" applyFont="1" applyFill="1" applyBorder="1" applyAlignment="1">
      <alignment horizontal="left" vertical="center" indent="1"/>
    </xf>
    <xf numFmtId="0" fontId="8" fillId="33" borderId="14" xfId="0" applyFont="1" applyFill="1" applyBorder="1" applyAlignment="1">
      <alignment horizontal="left" vertical="center" indent="1"/>
    </xf>
    <xf numFmtId="0" fontId="63" fillId="34" borderId="15" xfId="0" applyFont="1" applyFill="1" applyBorder="1" applyAlignment="1">
      <alignment horizontal="left" vertical="center" indent="1"/>
    </xf>
    <xf numFmtId="9" fontId="63" fillId="34" borderId="16" xfId="59" applyFont="1" applyFill="1" applyBorder="1" applyAlignment="1">
      <alignment horizontal="center" vertical="center"/>
    </xf>
    <xf numFmtId="9" fontId="63" fillId="34" borderId="17" xfId="59" applyFont="1" applyFill="1" applyBorder="1" applyAlignment="1">
      <alignment horizontal="center" vertical="center"/>
    </xf>
    <xf numFmtId="3" fontId="63" fillId="34" borderId="16" xfId="0" applyNumberFormat="1" applyFont="1" applyFill="1" applyBorder="1" applyAlignment="1">
      <alignment horizontal="center" vertical="center"/>
    </xf>
    <xf numFmtId="0" fontId="63" fillId="34" borderId="16" xfId="0" applyFont="1" applyFill="1" applyBorder="1" applyAlignment="1">
      <alignment horizontal="center" vertical="center"/>
    </xf>
    <xf numFmtId="170" fontId="63" fillId="34" borderId="16" xfId="0" applyNumberFormat="1" applyFont="1" applyFill="1" applyBorder="1" applyAlignment="1">
      <alignment horizontal="center" vertical="center"/>
    </xf>
    <xf numFmtId="9" fontId="8" fillId="0" borderId="18" xfId="59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9" fontId="8" fillId="0" borderId="12" xfId="59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170" fontId="64" fillId="34" borderId="19" xfId="44" applyFont="1" applyFill="1" applyBorder="1" applyAlignment="1">
      <alignment vertical="center"/>
    </xf>
    <xf numFmtId="170" fontId="64" fillId="34" borderId="18" xfId="44" applyFont="1" applyFill="1" applyBorder="1" applyAlignment="1">
      <alignment vertical="center"/>
    </xf>
    <xf numFmtId="9" fontId="64" fillId="34" borderId="18" xfId="59" applyFont="1" applyFill="1" applyBorder="1" applyAlignment="1">
      <alignment vertical="center"/>
    </xf>
    <xf numFmtId="170" fontId="64" fillId="34" borderId="20" xfId="44" applyFont="1" applyFill="1" applyBorder="1" applyAlignment="1">
      <alignment vertical="center"/>
    </xf>
    <xf numFmtId="170" fontId="64" fillId="34" borderId="21" xfId="44" applyFont="1" applyFill="1" applyBorder="1" applyAlignment="1">
      <alignment vertical="center"/>
    </xf>
    <xf numFmtId="9" fontId="64" fillId="34" borderId="22" xfId="59" applyFont="1" applyFill="1" applyBorder="1" applyAlignment="1">
      <alignment vertical="center"/>
    </xf>
    <xf numFmtId="0" fontId="64" fillId="34" borderId="23" xfId="0" applyFont="1" applyFill="1" applyBorder="1" applyAlignment="1">
      <alignment horizontal="left" vertical="center"/>
    </xf>
    <xf numFmtId="9" fontId="0" fillId="0" borderId="24" xfId="59" applyFont="1" applyBorder="1" applyAlignment="1">
      <alignment vertical="center"/>
    </xf>
    <xf numFmtId="0" fontId="64" fillId="34" borderId="25" xfId="0" applyFont="1" applyFill="1" applyBorder="1" applyAlignment="1">
      <alignment horizontal="left" vertical="center"/>
    </xf>
    <xf numFmtId="0" fontId="64" fillId="34" borderId="10" xfId="0" applyFont="1" applyFill="1" applyBorder="1" applyAlignment="1">
      <alignment horizontal="left" vertical="center"/>
    </xf>
    <xf numFmtId="0" fontId="4" fillId="35" borderId="26" xfId="0" applyFont="1" applyFill="1" applyBorder="1" applyAlignment="1">
      <alignment horizontal="left" vertical="center"/>
    </xf>
    <xf numFmtId="170" fontId="4" fillId="35" borderId="12" xfId="44" applyFont="1" applyFill="1" applyBorder="1" applyAlignment="1">
      <alignment vertical="center"/>
    </xf>
    <xf numFmtId="9" fontId="4" fillId="35" borderId="12" xfId="59" applyFont="1" applyFill="1" applyBorder="1" applyAlignment="1">
      <alignment vertical="center"/>
    </xf>
    <xf numFmtId="0" fontId="4" fillId="35" borderId="27" xfId="0" applyFont="1" applyFill="1" applyBorder="1" applyAlignment="1">
      <alignment horizontal="left" vertical="center"/>
    </xf>
    <xf numFmtId="9" fontId="4" fillId="35" borderId="28" xfId="59" applyFont="1" applyFill="1" applyBorder="1" applyAlignment="1">
      <alignment vertical="center"/>
    </xf>
    <xf numFmtId="9" fontId="4" fillId="35" borderId="29" xfId="59" applyFont="1" applyFill="1" applyBorder="1" applyAlignment="1">
      <alignment vertical="center"/>
    </xf>
    <xf numFmtId="9" fontId="4" fillId="35" borderId="30" xfId="59" applyFont="1" applyFill="1" applyBorder="1" applyAlignment="1">
      <alignment vertical="center"/>
    </xf>
    <xf numFmtId="170" fontId="65" fillId="34" borderId="18" xfId="44" applyFont="1" applyFill="1" applyBorder="1" applyAlignment="1">
      <alignment vertical="center"/>
    </xf>
    <xf numFmtId="9" fontId="65" fillId="34" borderId="18" xfId="59" applyFont="1" applyFill="1" applyBorder="1" applyAlignment="1">
      <alignment vertical="center"/>
    </xf>
    <xf numFmtId="170" fontId="65" fillId="34" borderId="31" xfId="44" applyFont="1" applyFill="1" applyBorder="1" applyAlignment="1">
      <alignment vertical="center"/>
    </xf>
    <xf numFmtId="170" fontId="65" fillId="34" borderId="21" xfId="44" applyFont="1" applyFill="1" applyBorder="1" applyAlignment="1">
      <alignment vertical="center"/>
    </xf>
    <xf numFmtId="9" fontId="65" fillId="34" borderId="21" xfId="59" applyFont="1" applyFill="1" applyBorder="1" applyAlignment="1">
      <alignment vertical="center"/>
    </xf>
    <xf numFmtId="0" fontId="64" fillId="0" borderId="0" xfId="0" applyFont="1" applyFill="1" applyBorder="1" applyAlignment="1">
      <alignment horizontal="left" vertical="center"/>
    </xf>
    <xf numFmtId="170" fontId="0" fillId="0" borderId="0" xfId="44" applyFont="1" applyFill="1" applyBorder="1" applyAlignment="1">
      <alignment vertical="center"/>
    </xf>
    <xf numFmtId="9" fontId="0" fillId="0" borderId="0" xfId="59" applyFont="1" applyFill="1" applyBorder="1" applyAlignment="1">
      <alignment vertical="center"/>
    </xf>
    <xf numFmtId="0" fontId="64" fillId="34" borderId="18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 wrapText="1"/>
    </xf>
    <xf numFmtId="0" fontId="0" fillId="33" borderId="33" xfId="0" applyFont="1" applyFill="1" applyBorder="1" applyAlignment="1">
      <alignment vertical="center" wrapText="1"/>
    </xf>
    <xf numFmtId="0" fontId="0" fillId="33" borderId="34" xfId="0" applyFont="1" applyFill="1" applyBorder="1" applyAlignment="1">
      <alignment vertical="center" wrapText="1"/>
    </xf>
    <xf numFmtId="0" fontId="0" fillId="33" borderId="35" xfId="0" applyFont="1" applyFill="1" applyBorder="1" applyAlignment="1">
      <alignment vertical="center" wrapText="1"/>
    </xf>
    <xf numFmtId="0" fontId="64" fillId="34" borderId="36" xfId="0" applyFont="1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7" fillId="33" borderId="12" xfId="0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15" fillId="33" borderId="12" xfId="0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right" vertical="center" wrapText="1"/>
    </xf>
    <xf numFmtId="173" fontId="16" fillId="36" borderId="12" xfId="0" applyNumberFormat="1" applyFont="1" applyFill="1" applyBorder="1" applyAlignment="1">
      <alignment horizontal="center" vertical="center"/>
    </xf>
    <xf numFmtId="172" fontId="17" fillId="37" borderId="12" xfId="0" applyNumberFormat="1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left"/>
    </xf>
    <xf numFmtId="0" fontId="5" fillId="33" borderId="39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5" fillId="33" borderId="40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3" fillId="33" borderId="41" xfId="0" applyFont="1" applyFill="1" applyBorder="1" applyAlignment="1">
      <alignment horizontal="left" vertical="top"/>
    </xf>
    <xf numFmtId="0" fontId="0" fillId="0" borderId="19" xfId="0" applyBorder="1" applyAlignment="1">
      <alignment vertical="center"/>
    </xf>
    <xf numFmtId="0" fontId="0" fillId="0" borderId="33" xfId="0" applyBorder="1" applyAlignment="1">
      <alignment vertical="center"/>
    </xf>
    <xf numFmtId="9" fontId="8" fillId="0" borderId="42" xfId="59" applyFont="1" applyBorder="1" applyAlignment="1">
      <alignment horizontal="center" vertical="center"/>
    </xf>
    <xf numFmtId="9" fontId="8" fillId="0" borderId="24" xfId="59" applyFont="1" applyBorder="1" applyAlignment="1">
      <alignment horizontal="center" vertical="center"/>
    </xf>
    <xf numFmtId="0" fontId="18" fillId="0" borderId="0" xfId="0" applyFont="1" applyAlignment="1">
      <alignment/>
    </xf>
    <xf numFmtId="170" fontId="64" fillId="0" borderId="39" xfId="44" applyFont="1" applyFill="1" applyBorder="1" applyAlignment="1">
      <alignment vertical="center"/>
    </xf>
    <xf numFmtId="0" fontId="18" fillId="0" borderId="0" xfId="0" applyFont="1" applyAlignment="1">
      <alignment horizontal="left"/>
    </xf>
    <xf numFmtId="0" fontId="6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3" fillId="38" borderId="12" xfId="0" applyFont="1" applyFill="1" applyBorder="1" applyAlignment="1">
      <alignment vertical="center"/>
    </xf>
    <xf numFmtId="0" fontId="63" fillId="38" borderId="12" xfId="0" applyFont="1" applyFill="1" applyBorder="1" applyAlignment="1">
      <alignment horizontal="center" vertical="center"/>
    </xf>
    <xf numFmtId="0" fontId="63" fillId="38" borderId="43" xfId="0" applyFont="1" applyFill="1" applyBorder="1" applyAlignment="1">
      <alignment vertical="center"/>
    </xf>
    <xf numFmtId="0" fontId="63" fillId="38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7" fillId="38" borderId="29" xfId="0" applyFont="1" applyFill="1" applyBorder="1" applyAlignment="1">
      <alignment horizontal="left" vertical="center" indent="1"/>
    </xf>
    <xf numFmtId="0" fontId="67" fillId="38" borderId="0" xfId="0" applyFont="1" applyFill="1" applyAlignment="1">
      <alignment/>
    </xf>
    <xf numFmtId="0" fontId="68" fillId="39" borderId="0" xfId="0" applyFont="1" applyFill="1" applyAlignment="1">
      <alignment horizontal="center" vertical="center"/>
    </xf>
    <xf numFmtId="0" fontId="69" fillId="0" borderId="0" xfId="0" applyFont="1" applyAlignment="1">
      <alignment/>
    </xf>
    <xf numFmtId="0" fontId="70" fillId="38" borderId="29" xfId="0" applyFont="1" applyFill="1" applyBorder="1" applyAlignment="1">
      <alignment horizontal="center" vertical="center" wrapText="1"/>
    </xf>
    <xf numFmtId="0" fontId="70" fillId="38" borderId="29" xfId="0" applyFont="1" applyFill="1" applyBorder="1" applyAlignment="1">
      <alignment horizontal="center" vertical="center"/>
    </xf>
    <xf numFmtId="0" fontId="70" fillId="38" borderId="12" xfId="0" applyFont="1" applyFill="1" applyBorder="1" applyAlignment="1">
      <alignment horizontal="center" vertical="center"/>
    </xf>
    <xf numFmtId="0" fontId="70" fillId="38" borderId="35" xfId="0" applyFont="1" applyFill="1" applyBorder="1" applyAlignment="1">
      <alignment horizontal="center" vertical="center"/>
    </xf>
    <xf numFmtId="0" fontId="71" fillId="40" borderId="34" xfId="0" applyFont="1" applyFill="1" applyBorder="1" applyAlignment="1">
      <alignment horizontal="center" vertical="center"/>
    </xf>
    <xf numFmtId="0" fontId="64" fillId="38" borderId="44" xfId="0" applyFont="1" applyFill="1" applyBorder="1" applyAlignment="1">
      <alignment vertical="center"/>
    </xf>
    <xf numFmtId="0" fontId="70" fillId="40" borderId="12" xfId="0" applyFont="1" applyFill="1" applyBorder="1" applyAlignment="1">
      <alignment horizontal="center" vertical="center"/>
    </xf>
    <xf numFmtId="0" fontId="64" fillId="38" borderId="45" xfId="0" applyFont="1" applyFill="1" applyBorder="1" applyAlignment="1">
      <alignment vertical="center"/>
    </xf>
    <xf numFmtId="0" fontId="64" fillId="38" borderId="46" xfId="0" applyFont="1" applyFill="1" applyBorder="1" applyAlignment="1">
      <alignment vertical="center"/>
    </xf>
    <xf numFmtId="0" fontId="71" fillId="40" borderId="33" xfId="0" applyFont="1" applyFill="1" applyBorder="1" applyAlignment="1">
      <alignment horizontal="center" vertical="center"/>
    </xf>
    <xf numFmtId="0" fontId="70" fillId="38" borderId="12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left" vertical="center"/>
    </xf>
    <xf numFmtId="0" fontId="72" fillId="0" borderId="0" xfId="0" applyFont="1" applyFill="1" applyAlignment="1">
      <alignment/>
    </xf>
    <xf numFmtId="0" fontId="73" fillId="0" borderId="0" xfId="0" applyFont="1" applyAlignment="1">
      <alignment/>
    </xf>
    <xf numFmtId="0" fontId="63" fillId="38" borderId="0" xfId="0" applyFont="1" applyFill="1" applyAlignment="1">
      <alignment/>
    </xf>
    <xf numFmtId="3" fontId="8" fillId="4" borderId="18" xfId="0" applyNumberFormat="1" applyFont="1" applyFill="1" applyBorder="1" applyAlignment="1">
      <alignment vertical="center"/>
    </xf>
    <xf numFmtId="3" fontId="8" fillId="4" borderId="12" xfId="0" applyNumberFormat="1" applyFont="1" applyFill="1" applyBorder="1" applyAlignment="1">
      <alignment vertical="center"/>
    </xf>
    <xf numFmtId="3" fontId="8" fillId="4" borderId="24" xfId="0" applyNumberFormat="1" applyFont="1" applyFill="1" applyBorder="1" applyAlignment="1">
      <alignment vertical="center"/>
    </xf>
    <xf numFmtId="0" fontId="8" fillId="4" borderId="14" xfId="0" applyFont="1" applyFill="1" applyBorder="1" applyAlignment="1">
      <alignment horizontal="left" vertical="center" indent="1"/>
    </xf>
    <xf numFmtId="0" fontId="8" fillId="4" borderId="47" xfId="0" applyFont="1" applyFill="1" applyBorder="1" applyAlignment="1">
      <alignment horizontal="left" vertical="center" indent="1"/>
    </xf>
    <xf numFmtId="3" fontId="8" fillId="4" borderId="18" xfId="44" applyNumberFormat="1" applyFont="1" applyFill="1" applyBorder="1" applyAlignment="1">
      <alignment vertical="center"/>
    </xf>
    <xf numFmtId="3" fontId="8" fillId="4" borderId="12" xfId="44" applyNumberFormat="1" applyFont="1" applyFill="1" applyBorder="1" applyAlignment="1">
      <alignment vertical="center"/>
    </xf>
    <xf numFmtId="3" fontId="8" fillId="4" borderId="24" xfId="44" applyNumberFormat="1" applyFont="1" applyFill="1" applyBorder="1" applyAlignment="1">
      <alignment vertical="center"/>
    </xf>
    <xf numFmtId="9" fontId="8" fillId="4" borderId="12" xfId="0" applyNumberFormat="1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165" fontId="8" fillId="4" borderId="12" xfId="0" applyNumberFormat="1" applyFont="1" applyFill="1" applyBorder="1" applyAlignment="1">
      <alignment horizontal="center" vertical="center"/>
    </xf>
    <xf numFmtId="174" fontId="8" fillId="4" borderId="12" xfId="0" applyNumberFormat="1" applyFont="1" applyFill="1" applyBorder="1" applyAlignment="1">
      <alignment horizontal="center" vertical="center"/>
    </xf>
    <xf numFmtId="170" fontId="0" fillId="4" borderId="33" xfId="44" applyFont="1" applyFill="1" applyBorder="1" applyAlignment="1">
      <alignment vertical="center"/>
    </xf>
    <xf numFmtId="170" fontId="0" fillId="4" borderId="48" xfId="44" applyFont="1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0" fillId="4" borderId="49" xfId="0" applyFill="1" applyBorder="1" applyAlignment="1">
      <alignment vertical="center"/>
    </xf>
    <xf numFmtId="170" fontId="0" fillId="4" borderId="12" xfId="44" applyFont="1" applyFill="1" applyBorder="1" applyAlignment="1">
      <alignment vertical="center"/>
    </xf>
    <xf numFmtId="170" fontId="0" fillId="4" borderId="50" xfId="44" applyFont="1" applyFill="1" applyBorder="1" applyAlignment="1">
      <alignment vertical="center"/>
    </xf>
    <xf numFmtId="170" fontId="0" fillId="4" borderId="11" xfId="44" applyFont="1" applyFill="1" applyBorder="1" applyAlignment="1">
      <alignment vertical="center"/>
    </xf>
    <xf numFmtId="170" fontId="0" fillId="4" borderId="33" xfId="44" applyFont="1" applyFill="1" applyBorder="1" applyAlignment="1">
      <alignment vertical="center"/>
    </xf>
    <xf numFmtId="170" fontId="0" fillId="4" borderId="24" xfId="44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0" fillId="4" borderId="12" xfId="0" applyFill="1" applyBorder="1" applyAlignment="1">
      <alignment vertical="top" wrapText="1"/>
    </xf>
    <xf numFmtId="0" fontId="18" fillId="0" borderId="0" xfId="0" applyFont="1" applyAlignment="1">
      <alignment horizontal="center"/>
    </xf>
    <xf numFmtId="170" fontId="0" fillId="10" borderId="33" xfId="44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172" fontId="6" fillId="4" borderId="10" xfId="0" applyNumberFormat="1" applyFont="1" applyFill="1" applyBorder="1" applyAlignment="1">
      <alignment horizontal="left" vertical="center"/>
    </xf>
    <xf numFmtId="172" fontId="6" fillId="4" borderId="50" xfId="0" applyNumberFormat="1" applyFont="1" applyFill="1" applyBorder="1" applyAlignment="1">
      <alignment horizontal="left" vertical="center"/>
    </xf>
    <xf numFmtId="172" fontId="6" fillId="4" borderId="33" xfId="0" applyNumberFormat="1" applyFont="1" applyFill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2" fontId="5" fillId="0" borderId="51" xfId="0" applyNumberFormat="1" applyFont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170" fontId="4" fillId="0" borderId="39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0" fontId="64" fillId="0" borderId="39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8</xdr:row>
      <xdr:rowOff>28575</xdr:rowOff>
    </xdr:from>
    <xdr:to>
      <xdr:col>2</xdr:col>
      <xdr:colOff>142875</xdr:colOff>
      <xdr:row>15</xdr:row>
      <xdr:rowOff>0</xdr:rowOff>
    </xdr:to>
    <xdr:sp>
      <xdr:nvSpPr>
        <xdr:cNvPr id="1" name="AutoShape 18"/>
        <xdr:cNvSpPr>
          <a:spLocks/>
        </xdr:cNvSpPr>
      </xdr:nvSpPr>
      <xdr:spPr>
        <a:xfrm>
          <a:off x="2990850" y="1447800"/>
          <a:ext cx="57150" cy="2438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15</xdr:row>
      <xdr:rowOff>38100</xdr:rowOff>
    </xdr:from>
    <xdr:to>
      <xdr:col>2</xdr:col>
      <xdr:colOff>123825</xdr:colOff>
      <xdr:row>15</xdr:row>
      <xdr:rowOff>342900</xdr:rowOff>
    </xdr:to>
    <xdr:sp>
      <xdr:nvSpPr>
        <xdr:cNvPr id="2" name="AutoShape 19"/>
        <xdr:cNvSpPr>
          <a:spLocks/>
        </xdr:cNvSpPr>
      </xdr:nvSpPr>
      <xdr:spPr>
        <a:xfrm>
          <a:off x="3000375" y="3924300"/>
          <a:ext cx="285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vmlDrawing" Target="../drawings/vmlDrawing5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3.140625" style="0" customWidth="1"/>
    <col min="10" max="10" width="3.8515625" style="0" customWidth="1"/>
  </cols>
  <sheetData>
    <row r="1" ht="25.5" customHeight="1">
      <c r="A1" s="132" t="s">
        <v>129</v>
      </c>
    </row>
    <row r="2" ht="18.75" customHeight="1">
      <c r="A2" s="131" t="s">
        <v>62</v>
      </c>
    </row>
    <row r="3" ht="18.75" customHeight="1">
      <c r="A3" s="131" t="s">
        <v>61</v>
      </c>
    </row>
    <row r="4" ht="15" customHeight="1"/>
    <row r="5" ht="20.25">
      <c r="A5" s="119" t="s">
        <v>117</v>
      </c>
    </row>
    <row r="6" ht="10.5" customHeight="1" hidden="1"/>
    <row r="7" ht="15.75">
      <c r="A7" s="134" t="s">
        <v>118</v>
      </c>
    </row>
    <row r="8" ht="28.5">
      <c r="A8" s="31" t="s">
        <v>85</v>
      </c>
    </row>
    <row r="10" ht="186.75" customHeight="1">
      <c r="A10" s="157"/>
    </row>
    <row r="11" ht="13.5" customHeight="1"/>
    <row r="12" ht="18">
      <c r="A12" s="117" t="s">
        <v>84</v>
      </c>
    </row>
    <row r="13" ht="14.25">
      <c r="A13" s="15" t="s">
        <v>86</v>
      </c>
    </row>
    <row r="15" ht="192.75" customHeight="1">
      <c r="A15" s="157"/>
    </row>
    <row r="17" ht="12.75">
      <c r="A17" s="108" t="s">
        <v>116</v>
      </c>
    </row>
    <row r="20" ht="12.75">
      <c r="A20" s="6"/>
    </row>
    <row r="21" ht="12.75">
      <c r="A21" s="6"/>
    </row>
  </sheetData>
  <sheetProtection/>
  <printOptions/>
  <pageMargins left="0.67" right="0.67" top="1.28" bottom="1" header="0.24000000000000002" footer="0.5"/>
  <pageSetup orientation="portrait"/>
  <headerFooter alignWithMargins="0">
    <oddHeader>&amp;L&amp;K000000&amp;G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25.7109375" style="0" customWidth="1"/>
    <col min="2" max="3" width="14.421875" style="0" customWidth="1"/>
    <col min="4" max="4" width="14.421875" style="6" customWidth="1"/>
    <col min="5" max="6" width="14.421875" style="0" customWidth="1"/>
    <col min="7" max="7" width="14.421875" style="6" customWidth="1"/>
    <col min="8" max="11" width="28.28125" style="0" customWidth="1"/>
  </cols>
  <sheetData>
    <row r="1" ht="18" customHeight="1">
      <c r="A1" s="133" t="s">
        <v>119</v>
      </c>
    </row>
    <row r="2" ht="14.25">
      <c r="A2" s="15" t="s">
        <v>107</v>
      </c>
    </row>
    <row r="3" ht="16.5" customHeight="1"/>
    <row r="4" spans="1:11" ht="45.75" thickBot="1">
      <c r="A4" s="116" t="s">
        <v>87</v>
      </c>
      <c r="B4" s="120" t="s">
        <v>123</v>
      </c>
      <c r="C4" s="120" t="s">
        <v>124</v>
      </c>
      <c r="D4" s="121" t="s">
        <v>10</v>
      </c>
      <c r="E4" s="120" t="s">
        <v>125</v>
      </c>
      <c r="F4" s="120" t="s">
        <v>126</v>
      </c>
      <c r="G4" s="121" t="s">
        <v>10</v>
      </c>
      <c r="H4" s="120" t="s">
        <v>89</v>
      </c>
      <c r="I4" s="120" t="s">
        <v>90</v>
      </c>
      <c r="J4" s="120" t="s">
        <v>91</v>
      </c>
      <c r="K4" s="120" t="s">
        <v>92</v>
      </c>
    </row>
    <row r="5" spans="1:11" s="7" customFormat="1" ht="22.5" customHeight="1">
      <c r="A5" s="32" t="s">
        <v>26</v>
      </c>
      <c r="B5" s="135"/>
      <c r="C5" s="135"/>
      <c r="D5" s="40" t="e">
        <f>(C5-B5)/B5</f>
        <v>#DIV/0!</v>
      </c>
      <c r="E5" s="140"/>
      <c r="F5" s="135"/>
      <c r="G5" s="104" t="e">
        <f>(F5-E5)/E5</f>
        <v>#DIV/0!</v>
      </c>
      <c r="H5" s="102"/>
      <c r="I5" s="41"/>
      <c r="J5" s="41"/>
      <c r="K5" s="41"/>
    </row>
    <row r="6" spans="1:11" s="7" customFormat="1" ht="22.5" customHeight="1">
      <c r="A6" s="33" t="s">
        <v>27</v>
      </c>
      <c r="B6" s="136"/>
      <c r="C6" s="136"/>
      <c r="D6" s="42" t="e">
        <f aca="true" t="shared" si="0" ref="D6:D17">(C6-B6)/B6</f>
        <v>#DIV/0!</v>
      </c>
      <c r="E6" s="141"/>
      <c r="F6" s="136"/>
      <c r="G6" s="42" t="e">
        <f aca="true" t="shared" si="1" ref="G6:G17">(F6-E6)/E6</f>
        <v>#DIV/0!</v>
      </c>
      <c r="H6" s="103"/>
      <c r="I6" s="43"/>
      <c r="J6" s="43"/>
      <c r="K6" s="43"/>
    </row>
    <row r="7" spans="1:11" s="7" customFormat="1" ht="22.5" customHeight="1">
      <c r="A7" s="33" t="s">
        <v>28</v>
      </c>
      <c r="B7" s="136"/>
      <c r="C7" s="136"/>
      <c r="D7" s="42" t="e">
        <f t="shared" si="0"/>
        <v>#DIV/0!</v>
      </c>
      <c r="E7" s="141"/>
      <c r="F7" s="136"/>
      <c r="G7" s="42" t="e">
        <f t="shared" si="1"/>
        <v>#DIV/0!</v>
      </c>
      <c r="H7" s="103"/>
      <c r="I7" s="43"/>
      <c r="J7" s="43"/>
      <c r="K7" s="43"/>
    </row>
    <row r="8" spans="1:11" s="7" customFormat="1" ht="22.5" customHeight="1">
      <c r="A8" s="33" t="s">
        <v>29</v>
      </c>
      <c r="B8" s="136"/>
      <c r="C8" s="136"/>
      <c r="D8" s="42" t="e">
        <f t="shared" si="0"/>
        <v>#DIV/0!</v>
      </c>
      <c r="E8" s="141"/>
      <c r="F8" s="136"/>
      <c r="G8" s="42" t="e">
        <f t="shared" si="1"/>
        <v>#DIV/0!</v>
      </c>
      <c r="H8" s="103"/>
      <c r="I8" s="43"/>
      <c r="J8" s="43"/>
      <c r="K8" s="43"/>
    </row>
    <row r="9" spans="1:11" s="7" customFormat="1" ht="22.5" customHeight="1">
      <c r="A9" s="33" t="s">
        <v>0</v>
      </c>
      <c r="B9" s="136"/>
      <c r="C9" s="136"/>
      <c r="D9" s="42" t="e">
        <f t="shared" si="0"/>
        <v>#DIV/0!</v>
      </c>
      <c r="E9" s="141"/>
      <c r="F9" s="136"/>
      <c r="G9" s="42" t="e">
        <f t="shared" si="1"/>
        <v>#DIV/0!</v>
      </c>
      <c r="H9" s="103"/>
      <c r="I9" s="43"/>
      <c r="J9" s="43"/>
      <c r="K9" s="43"/>
    </row>
    <row r="10" spans="1:11" s="7" customFormat="1" ht="22.5" customHeight="1">
      <c r="A10" s="33" t="s">
        <v>30</v>
      </c>
      <c r="B10" s="136"/>
      <c r="C10" s="136"/>
      <c r="D10" s="42" t="e">
        <f t="shared" si="0"/>
        <v>#DIV/0!</v>
      </c>
      <c r="E10" s="141"/>
      <c r="F10" s="136"/>
      <c r="G10" s="42" t="e">
        <f t="shared" si="1"/>
        <v>#DIV/0!</v>
      </c>
      <c r="H10" s="103"/>
      <c r="I10" s="43"/>
      <c r="J10" s="43"/>
      <c r="K10" s="43"/>
    </row>
    <row r="11" spans="1:11" s="7" customFormat="1" ht="22.5" customHeight="1">
      <c r="A11" s="33" t="s">
        <v>31</v>
      </c>
      <c r="B11" s="136"/>
      <c r="C11" s="136"/>
      <c r="D11" s="42" t="e">
        <f>(C11-B11)/B11</f>
        <v>#DIV/0!</v>
      </c>
      <c r="E11" s="141"/>
      <c r="F11" s="136"/>
      <c r="G11" s="42" t="e">
        <f t="shared" si="1"/>
        <v>#DIV/0!</v>
      </c>
      <c r="H11" s="103"/>
      <c r="I11" s="43"/>
      <c r="J11" s="43"/>
      <c r="K11" s="43"/>
    </row>
    <row r="12" spans="1:11" s="7" customFormat="1" ht="22.5" customHeight="1">
      <c r="A12" s="33" t="s">
        <v>32</v>
      </c>
      <c r="B12" s="136"/>
      <c r="C12" s="136"/>
      <c r="D12" s="42" t="e">
        <f t="shared" si="0"/>
        <v>#DIV/0!</v>
      </c>
      <c r="E12" s="141"/>
      <c r="F12" s="136"/>
      <c r="G12" s="42" t="e">
        <f t="shared" si="1"/>
        <v>#DIV/0!</v>
      </c>
      <c r="H12" s="103"/>
      <c r="I12" s="43"/>
      <c r="J12" s="43"/>
      <c r="K12" s="43"/>
    </row>
    <row r="13" spans="1:11" s="7" customFormat="1" ht="22.5" customHeight="1">
      <c r="A13" s="33" t="s">
        <v>1</v>
      </c>
      <c r="B13" s="136"/>
      <c r="C13" s="136"/>
      <c r="D13" s="42" t="e">
        <f t="shared" si="0"/>
        <v>#DIV/0!</v>
      </c>
      <c r="E13" s="141"/>
      <c r="F13" s="136"/>
      <c r="G13" s="42" t="e">
        <f t="shared" si="1"/>
        <v>#DIV/0!</v>
      </c>
      <c r="H13" s="103"/>
      <c r="I13" s="43"/>
      <c r="J13" s="43"/>
      <c r="K13" s="43"/>
    </row>
    <row r="14" spans="1:11" s="7" customFormat="1" ht="22.5" customHeight="1">
      <c r="A14" s="33" t="s">
        <v>33</v>
      </c>
      <c r="B14" s="136"/>
      <c r="C14" s="136"/>
      <c r="D14" s="42" t="e">
        <f t="shared" si="0"/>
        <v>#DIV/0!</v>
      </c>
      <c r="E14" s="141"/>
      <c r="F14" s="136"/>
      <c r="G14" s="42" t="e">
        <f t="shared" si="1"/>
        <v>#DIV/0!</v>
      </c>
      <c r="H14" s="103"/>
      <c r="I14" s="43"/>
      <c r="J14" s="43"/>
      <c r="K14" s="43"/>
    </row>
    <row r="15" spans="1:11" s="7" customFormat="1" ht="22.5" customHeight="1">
      <c r="A15" s="138" t="s">
        <v>12</v>
      </c>
      <c r="B15" s="136"/>
      <c r="C15" s="136"/>
      <c r="D15" s="42" t="e">
        <f t="shared" si="0"/>
        <v>#DIV/0!</v>
      </c>
      <c r="E15" s="141"/>
      <c r="F15" s="136"/>
      <c r="G15" s="42" t="e">
        <f t="shared" si="1"/>
        <v>#DIV/0!</v>
      </c>
      <c r="H15" s="103"/>
      <c r="I15" s="43"/>
      <c r="J15" s="43"/>
      <c r="K15" s="43"/>
    </row>
    <row r="16" spans="1:11" s="7" customFormat="1" ht="22.5" customHeight="1">
      <c r="A16" s="138" t="s">
        <v>12</v>
      </c>
      <c r="B16" s="136"/>
      <c r="C16" s="136"/>
      <c r="D16" s="42" t="e">
        <f t="shared" si="0"/>
        <v>#DIV/0!</v>
      </c>
      <c r="E16" s="141"/>
      <c r="F16" s="136"/>
      <c r="G16" s="42" t="e">
        <f t="shared" si="1"/>
        <v>#DIV/0!</v>
      </c>
      <c r="H16" s="103"/>
      <c r="I16" s="43"/>
      <c r="J16" s="43"/>
      <c r="K16" s="43"/>
    </row>
    <row r="17" spans="1:11" s="7" customFormat="1" ht="22.5" customHeight="1" thickBot="1">
      <c r="A17" s="139" t="s">
        <v>12</v>
      </c>
      <c r="B17" s="137"/>
      <c r="C17" s="137"/>
      <c r="D17" s="105" t="e">
        <f t="shared" si="0"/>
        <v>#DIV/0!</v>
      </c>
      <c r="E17" s="142"/>
      <c r="F17" s="137"/>
      <c r="G17" s="105" t="e">
        <f t="shared" si="1"/>
        <v>#DIV/0!</v>
      </c>
      <c r="H17" s="103"/>
      <c r="I17" s="43"/>
      <c r="J17" s="43"/>
      <c r="K17" s="43"/>
    </row>
    <row r="18" spans="1:11" s="7" customFormat="1" ht="22.5" customHeight="1" thickBot="1" thickTop="1">
      <c r="A18" s="34" t="s">
        <v>2</v>
      </c>
      <c r="B18" s="37">
        <f>SUM(B5:B17)</f>
        <v>0</v>
      </c>
      <c r="C18" s="38">
        <f>SUM(C5:C17)</f>
        <v>0</v>
      </c>
      <c r="D18" s="35" t="e">
        <f>(C18-B18)/B18</f>
        <v>#DIV/0!</v>
      </c>
      <c r="E18" s="39">
        <f>SUM(E5:E17)</f>
        <v>0</v>
      </c>
      <c r="F18" s="39">
        <f>SUM(F5:F17)</f>
        <v>0</v>
      </c>
      <c r="G18" s="36" t="e">
        <f>(F18-E18)/E18</f>
        <v>#DIV/0!</v>
      </c>
      <c r="H18" s="43"/>
      <c r="I18" s="43"/>
      <c r="J18" s="43"/>
      <c r="K18" s="43"/>
    </row>
    <row r="20" spans="1:8" ht="24.75" customHeight="1">
      <c r="A20" s="106" t="s">
        <v>116</v>
      </c>
      <c r="H20" s="106" t="s">
        <v>116</v>
      </c>
    </row>
  </sheetData>
  <sheetProtection/>
  <printOptions/>
  <pageMargins left="0.7500000000000001" right="0.7500000000000001" top="1.28" bottom="1" header="0.24000000000000002" footer="0.5"/>
  <pageSetup orientation="landscape"/>
  <headerFooter alignWithMargins="0">
    <oddHeader>&amp;L&amp;K000000&amp;G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29.421875" style="0" customWidth="1"/>
    <col min="2" max="2" width="14.140625" style="0" customWidth="1"/>
    <col min="3" max="3" width="3.28125" style="0" customWidth="1"/>
    <col min="4" max="4" width="19.7109375" style="0" customWidth="1"/>
    <col min="7" max="7" width="5.140625" style="0" customWidth="1"/>
  </cols>
  <sheetData>
    <row r="1" spans="1:6" ht="17.25" customHeight="1">
      <c r="A1" s="133" t="s">
        <v>108</v>
      </c>
      <c r="D1" s="115"/>
      <c r="E1" s="115"/>
      <c r="F1" s="115"/>
    </row>
    <row r="2" spans="1:2" s="2" customFormat="1" ht="9" customHeight="1">
      <c r="A2" s="21"/>
      <c r="B2" s="22"/>
    </row>
    <row r="3" spans="1:5" s="2" customFormat="1" ht="18" customHeight="1">
      <c r="A3" s="81" t="s">
        <v>62</v>
      </c>
      <c r="B3" s="160" t="str">
        <f>'Future Focus'!A2</f>
        <v>Your Name</v>
      </c>
      <c r="C3" s="161"/>
      <c r="D3" s="161"/>
      <c r="E3" s="162"/>
    </row>
    <row r="4" spans="1:2" s="2" customFormat="1" ht="7.5" customHeight="1">
      <c r="A4" s="21"/>
      <c r="B4" s="22"/>
    </row>
    <row r="5" spans="1:8" s="3" customFormat="1" ht="16.5" customHeight="1">
      <c r="A5" s="81" t="s">
        <v>63</v>
      </c>
      <c r="B5" s="160">
        <v>2016</v>
      </c>
      <c r="C5" s="161"/>
      <c r="D5" s="161"/>
      <c r="E5" s="162"/>
      <c r="H5"/>
    </row>
    <row r="6" spans="1:4" s="3" customFormat="1" ht="8.25" customHeight="1">
      <c r="A6" s="88"/>
      <c r="B6" s="84"/>
      <c r="C6" s="16"/>
      <c r="D6" s="16"/>
    </row>
    <row r="7" spans="1:5" s="3" customFormat="1" ht="22.5" customHeight="1">
      <c r="A7" s="81" t="s">
        <v>64</v>
      </c>
      <c r="B7" s="163">
        <v>216500</v>
      </c>
      <c r="C7" s="164"/>
      <c r="D7" s="164"/>
      <c r="E7" s="165"/>
    </row>
    <row r="8" spans="1:4" s="3" customFormat="1" ht="12.75" customHeight="1">
      <c r="A8" s="89"/>
      <c r="B8" s="85"/>
      <c r="C8" s="16"/>
      <c r="D8" s="16"/>
    </row>
    <row r="9" spans="1:4" s="9" customFormat="1" ht="27.75" customHeight="1">
      <c r="A9" s="81" t="s">
        <v>65</v>
      </c>
      <c r="B9" s="86">
        <f>SUM(B7/B25)</f>
        <v>30.928571428571427</v>
      </c>
      <c r="C9" s="169"/>
      <c r="D9" s="172" t="s">
        <v>3</v>
      </c>
    </row>
    <row r="10" spans="1:4" s="9" customFormat="1" ht="27.75" customHeight="1">
      <c r="A10" s="90" t="s">
        <v>66</v>
      </c>
      <c r="B10" s="86">
        <f>SUM(B9*B20)</f>
        <v>18.557142857142857</v>
      </c>
      <c r="C10" s="169"/>
      <c r="D10" s="172"/>
    </row>
    <row r="11" spans="1:4" s="9" customFormat="1" ht="27.75" customHeight="1">
      <c r="A11" s="90" t="s">
        <v>67</v>
      </c>
      <c r="B11" s="86">
        <f>SUM(B9*B21)</f>
        <v>12.371428571428572</v>
      </c>
      <c r="C11" s="169"/>
      <c r="D11" s="172"/>
    </row>
    <row r="12" spans="1:4" s="9" customFormat="1" ht="27.75" customHeight="1">
      <c r="A12" s="81" t="s">
        <v>68</v>
      </c>
      <c r="B12" s="86">
        <f>SUM(B10/B22)</f>
        <v>23.19642857142857</v>
      </c>
      <c r="C12" s="169"/>
      <c r="D12" s="172"/>
    </row>
    <row r="13" spans="1:4" s="9" customFormat="1" ht="27.75" customHeight="1">
      <c r="A13" s="81" t="s">
        <v>69</v>
      </c>
      <c r="B13" s="87">
        <f>SUM(B12/B23)</f>
        <v>33.13775510204081</v>
      </c>
      <c r="C13" s="169"/>
      <c r="D13" s="172"/>
    </row>
    <row r="14" spans="1:4" s="9" customFormat="1" ht="27.75" customHeight="1">
      <c r="A14" s="81" t="s">
        <v>70</v>
      </c>
      <c r="B14" s="87">
        <f>SUM(B11*B24)</f>
        <v>61.85714285714286</v>
      </c>
      <c r="C14" s="169"/>
      <c r="D14" s="172"/>
    </row>
    <row r="15" spans="1:4" s="9" customFormat="1" ht="27.75" customHeight="1">
      <c r="A15" s="91" t="s">
        <v>71</v>
      </c>
      <c r="B15" s="87">
        <f>SUM(B13+B14)</f>
        <v>94.99489795918367</v>
      </c>
      <c r="C15" s="169"/>
      <c r="D15" s="172"/>
    </row>
    <row r="16" spans="1:4" s="4" customFormat="1" ht="27.75" customHeight="1">
      <c r="A16" s="81" t="s">
        <v>4</v>
      </c>
      <c r="B16" s="92">
        <f>SUM(B15/B26)</f>
        <v>1.97906037414966</v>
      </c>
      <c r="C16" s="169"/>
      <c r="D16" s="27" t="s">
        <v>5</v>
      </c>
    </row>
    <row r="17" spans="1:4" s="4" customFormat="1" ht="27.75" customHeight="1">
      <c r="A17" s="81" t="s">
        <v>6</v>
      </c>
      <c r="B17" s="93">
        <f>SUM(B7/B15)</f>
        <v>2279.06976744186</v>
      </c>
      <c r="C17" s="169"/>
      <c r="D17" s="28"/>
    </row>
    <row r="18" spans="1:4" s="3" customFormat="1" ht="15" customHeight="1">
      <c r="A18" s="82"/>
      <c r="B18" s="26"/>
      <c r="C18" s="16"/>
      <c r="D18" s="16"/>
    </row>
    <row r="19" spans="1:4" s="3" customFormat="1" ht="22.5" customHeight="1">
      <c r="A19" s="130" t="s">
        <v>72</v>
      </c>
      <c r="B19" s="26"/>
      <c r="C19" s="16"/>
      <c r="D19" s="16"/>
    </row>
    <row r="20" spans="1:10" s="3" customFormat="1" ht="22.5" customHeight="1">
      <c r="A20" s="81" t="s">
        <v>73</v>
      </c>
      <c r="B20" s="143">
        <v>0.6</v>
      </c>
      <c r="C20" s="166" t="s">
        <v>74</v>
      </c>
      <c r="D20" s="167"/>
      <c r="E20" s="167"/>
      <c r="F20" s="167"/>
      <c r="G20" s="5"/>
      <c r="H20" s="23"/>
      <c r="I20" s="23"/>
      <c r="J20" s="23"/>
    </row>
    <row r="21" spans="1:10" s="3" customFormat="1" ht="22.5" customHeight="1">
      <c r="A21" s="81" t="s">
        <v>75</v>
      </c>
      <c r="B21" s="143">
        <v>0.4</v>
      </c>
      <c r="C21" s="166" t="s">
        <v>76</v>
      </c>
      <c r="D21" s="167"/>
      <c r="E21" s="167"/>
      <c r="F21" s="167"/>
      <c r="G21" s="5"/>
      <c r="H21" s="23"/>
      <c r="I21" s="23"/>
      <c r="J21" s="23"/>
    </row>
    <row r="22" spans="1:10" s="3" customFormat="1" ht="22.5" customHeight="1">
      <c r="A22" s="81" t="s">
        <v>77</v>
      </c>
      <c r="B22" s="143">
        <v>0.8</v>
      </c>
      <c r="C22" s="166" t="s">
        <v>112</v>
      </c>
      <c r="D22" s="167"/>
      <c r="E22" s="167"/>
      <c r="F22" s="167"/>
      <c r="G22" s="5"/>
      <c r="H22" s="23"/>
      <c r="I22" s="23"/>
      <c r="J22" s="23"/>
    </row>
    <row r="23" spans="1:10" s="3" customFormat="1" ht="22.5" customHeight="1">
      <c r="A23" s="81" t="s">
        <v>78</v>
      </c>
      <c r="B23" s="143">
        <v>0.7</v>
      </c>
      <c r="C23" s="166" t="s">
        <v>113</v>
      </c>
      <c r="D23" s="167"/>
      <c r="E23" s="167"/>
      <c r="F23" s="167"/>
      <c r="G23" s="5"/>
      <c r="H23" s="23"/>
      <c r="I23" s="23"/>
      <c r="J23" s="23"/>
    </row>
    <row r="24" spans="1:10" s="3" customFormat="1" ht="22.5" customHeight="1">
      <c r="A24" s="81" t="s">
        <v>79</v>
      </c>
      <c r="B24" s="144">
        <v>5</v>
      </c>
      <c r="C24" s="166" t="s">
        <v>114</v>
      </c>
      <c r="D24" s="167"/>
      <c r="E24" s="167"/>
      <c r="F24" s="167"/>
      <c r="G24" s="5"/>
      <c r="H24" s="23"/>
      <c r="I24" s="23"/>
      <c r="J24" s="23"/>
    </row>
    <row r="25" spans="1:10" s="3" customFormat="1" ht="22.5" customHeight="1">
      <c r="A25" s="81" t="s">
        <v>80</v>
      </c>
      <c r="B25" s="145">
        <v>7000</v>
      </c>
      <c r="C25" s="166" t="s">
        <v>115</v>
      </c>
      <c r="D25" s="167"/>
      <c r="E25" s="167"/>
      <c r="F25" s="167"/>
      <c r="G25" s="5"/>
      <c r="H25" s="23"/>
      <c r="I25" s="23"/>
      <c r="J25" s="23"/>
    </row>
    <row r="26" spans="1:10" s="3" customFormat="1" ht="22.5" customHeight="1">
      <c r="A26" s="81" t="s">
        <v>81</v>
      </c>
      <c r="B26" s="146">
        <v>48</v>
      </c>
      <c r="C26" s="166" t="s">
        <v>82</v>
      </c>
      <c r="D26" s="167"/>
      <c r="E26" s="167"/>
      <c r="F26" s="167"/>
      <c r="G26" s="5"/>
      <c r="H26" s="23"/>
      <c r="I26" s="23"/>
      <c r="J26" s="23"/>
    </row>
    <row r="27" spans="1:10" s="24" customFormat="1" ht="12.75" customHeight="1">
      <c r="A27" s="83"/>
      <c r="B27" s="30"/>
      <c r="C27" s="29"/>
      <c r="D27" s="29"/>
      <c r="E27" s="25"/>
      <c r="F27" s="25"/>
      <c r="G27" s="25"/>
      <c r="H27" s="25"/>
      <c r="I27" s="25"/>
      <c r="J27" s="25"/>
    </row>
    <row r="28" spans="1:7" s="3" customFormat="1" ht="18">
      <c r="A28" s="170" t="s">
        <v>7</v>
      </c>
      <c r="B28" s="94" t="s">
        <v>122</v>
      </c>
      <c r="C28" s="95"/>
      <c r="D28" s="95"/>
      <c r="E28" s="96"/>
      <c r="F28" s="97"/>
      <c r="G28" s="5"/>
    </row>
    <row r="29" spans="1:7" s="3" customFormat="1" ht="12.75" customHeight="1">
      <c r="A29" s="171"/>
      <c r="B29" s="101" t="s">
        <v>8</v>
      </c>
      <c r="C29" s="98"/>
      <c r="D29" s="98"/>
      <c r="E29" s="99"/>
      <c r="F29" s="100"/>
      <c r="G29" s="5"/>
    </row>
    <row r="30" spans="1:7" s="3" customFormat="1" ht="18">
      <c r="A30" s="16"/>
      <c r="B30" s="26"/>
      <c r="C30" s="16"/>
      <c r="D30" s="16"/>
      <c r="E30" s="5"/>
      <c r="F30" s="5"/>
      <c r="G30" s="5"/>
    </row>
    <row r="31" spans="1:7" ht="12.75">
      <c r="A31" s="168" t="s">
        <v>116</v>
      </c>
      <c r="B31" s="168"/>
      <c r="C31" s="168"/>
      <c r="D31" s="168"/>
      <c r="E31" s="168"/>
      <c r="F31" s="168"/>
      <c r="G31" s="168"/>
    </row>
  </sheetData>
  <sheetProtection/>
  <mergeCells count="14">
    <mergeCell ref="A31:G31"/>
    <mergeCell ref="C24:F24"/>
    <mergeCell ref="C25:F25"/>
    <mergeCell ref="C26:F26"/>
    <mergeCell ref="C9:C17"/>
    <mergeCell ref="A28:A29"/>
    <mergeCell ref="D9:D15"/>
    <mergeCell ref="C23:F23"/>
    <mergeCell ref="B3:E3"/>
    <mergeCell ref="B5:E5"/>
    <mergeCell ref="B7:E7"/>
    <mergeCell ref="C20:F20"/>
    <mergeCell ref="C21:F21"/>
    <mergeCell ref="C22:F22"/>
  </mergeCells>
  <dataValidations count="3">
    <dataValidation allowBlank="1" showErrorMessage="1" prompt="Fill out the current year." sqref="B5:E5"/>
    <dataValidation allowBlank="1" showErrorMessage="1" promptTitle="Input Name" prompt="Input your full name." sqref="B3:E3"/>
    <dataValidation allowBlank="1" showInputMessage="1" showErrorMessage="1" promptTitle="Input Annual Income" prompt="Fill in your annual income goal." sqref="B7:E7"/>
  </dataValidations>
  <printOptions/>
  <pageMargins left="0.47" right="0.47" top="1.28" bottom="1" header="0.24000000000000002" footer="0.5"/>
  <pageSetup orientation="portrait"/>
  <headerFooter alignWithMargins="0">
    <oddHeader>&amp;L&amp;K000000&amp;G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34.7109375" style="0" customWidth="1"/>
    <col min="2" max="4" width="11.28125" style="0" customWidth="1"/>
    <col min="5" max="5" width="20.28125" style="0" customWidth="1"/>
  </cols>
  <sheetData>
    <row r="1" ht="18">
      <c r="A1" s="133" t="s">
        <v>120</v>
      </c>
    </row>
    <row r="2" spans="1:5" ht="30.75" customHeight="1">
      <c r="A2" s="173" t="s">
        <v>109</v>
      </c>
      <c r="B2" s="173"/>
      <c r="C2" s="173"/>
      <c r="D2" s="173"/>
      <c r="E2" s="173"/>
    </row>
    <row r="3" ht="15.75" customHeight="1" thickBot="1"/>
    <row r="4" spans="1:5" ht="25.5" customHeight="1">
      <c r="A4" s="113" t="s">
        <v>57</v>
      </c>
      <c r="B4" s="122" t="s">
        <v>127</v>
      </c>
      <c r="C4" s="122" t="s">
        <v>128</v>
      </c>
      <c r="D4" s="123" t="s">
        <v>10</v>
      </c>
      <c r="E4" s="123" t="s">
        <v>11</v>
      </c>
    </row>
    <row r="5" spans="1:5" s="7" customFormat="1" ht="25.5" customHeight="1">
      <c r="A5" s="73" t="s">
        <v>53</v>
      </c>
      <c r="B5" s="17">
        <f>+'Business Source Tracking'!E18</f>
        <v>0</v>
      </c>
      <c r="C5" s="17">
        <f>+'Goal Setting Simplified'!B7:E7</f>
        <v>0</v>
      </c>
      <c r="D5" s="18" t="e">
        <f>SUM(C5-B5)/B5</f>
        <v>#DIV/0!</v>
      </c>
      <c r="E5" s="75"/>
    </row>
    <row r="6" spans="1:5" s="7" customFormat="1" ht="12.75" customHeight="1">
      <c r="A6" s="12"/>
      <c r="B6" s="174"/>
      <c r="C6" s="174"/>
      <c r="D6" s="174"/>
      <c r="E6" s="174"/>
    </row>
    <row r="7" spans="1:5" s="7" customFormat="1" ht="25.5" customHeight="1">
      <c r="A7" s="114" t="s">
        <v>56</v>
      </c>
      <c r="B7" s="175"/>
      <c r="C7" s="175"/>
      <c r="D7" s="175"/>
      <c r="E7" s="175"/>
    </row>
    <row r="8" spans="1:5" s="7" customFormat="1" ht="25.5" customHeight="1">
      <c r="A8" s="125" t="s">
        <v>34</v>
      </c>
      <c r="B8" s="126" t="s">
        <v>127</v>
      </c>
      <c r="C8" s="129" t="s">
        <v>128</v>
      </c>
      <c r="D8" s="124" t="s">
        <v>10</v>
      </c>
      <c r="E8" s="124" t="s">
        <v>11</v>
      </c>
    </row>
    <row r="9" spans="1:8" s="7" customFormat="1" ht="25.5" customHeight="1">
      <c r="A9" s="72" t="s">
        <v>55</v>
      </c>
      <c r="B9" s="147"/>
      <c r="C9" s="151"/>
      <c r="D9" s="19" t="e">
        <f>(C9-B9)/B9</f>
        <v>#DIV/0!</v>
      </c>
      <c r="E9" s="75"/>
      <c r="H9" s="44"/>
    </row>
    <row r="10" spans="1:8" s="7" customFormat="1" ht="25.5" customHeight="1">
      <c r="A10" s="72" t="s">
        <v>35</v>
      </c>
      <c r="B10" s="147"/>
      <c r="C10" s="151"/>
      <c r="D10" s="19" t="e">
        <f>(C10-B10)/B10</f>
        <v>#DIV/0!</v>
      </c>
      <c r="E10" s="75"/>
      <c r="H10" s="44"/>
    </row>
    <row r="11" spans="1:5" s="7" customFormat="1" ht="25.5" customHeight="1">
      <c r="A11" s="72" t="s">
        <v>36</v>
      </c>
      <c r="B11" s="147"/>
      <c r="C11" s="152"/>
      <c r="D11" s="19" t="e">
        <f>(C11-B11)/B11</f>
        <v>#DIV/0!</v>
      </c>
      <c r="E11" s="76"/>
    </row>
    <row r="12" spans="1:5" s="7" customFormat="1" ht="25.5" customHeight="1">
      <c r="A12" s="72" t="s">
        <v>110</v>
      </c>
      <c r="B12" s="147"/>
      <c r="C12" s="152"/>
      <c r="D12" s="19" t="e">
        <f aca="true" t="shared" si="0" ref="D12:D21">(C12-B12)/B12</f>
        <v>#DIV/0!</v>
      </c>
      <c r="E12" s="76"/>
    </row>
    <row r="13" spans="1:5" s="7" customFormat="1" ht="25.5" customHeight="1">
      <c r="A13" s="72" t="s">
        <v>37</v>
      </c>
      <c r="B13" s="147"/>
      <c r="C13" s="152"/>
      <c r="D13" s="19" t="e">
        <f t="shared" si="0"/>
        <v>#DIV/0!</v>
      </c>
      <c r="E13" s="76"/>
    </row>
    <row r="14" spans="1:12" s="7" customFormat="1" ht="25.5" customHeight="1">
      <c r="A14" s="72" t="s">
        <v>38</v>
      </c>
      <c r="B14" s="147"/>
      <c r="C14" s="152"/>
      <c r="D14" s="19" t="e">
        <f t="shared" si="0"/>
        <v>#DIV/0!</v>
      </c>
      <c r="E14" s="76"/>
      <c r="J14" s="11"/>
      <c r="K14" s="11"/>
      <c r="L14" s="10"/>
    </row>
    <row r="15" spans="1:12" s="7" customFormat="1" ht="25.5" customHeight="1">
      <c r="A15" s="72" t="s">
        <v>111</v>
      </c>
      <c r="B15" s="147"/>
      <c r="C15" s="152"/>
      <c r="D15" s="19" t="e">
        <f t="shared" si="0"/>
        <v>#DIV/0!</v>
      </c>
      <c r="E15" s="76"/>
      <c r="J15" s="11"/>
      <c r="K15" s="11"/>
      <c r="L15" s="10"/>
    </row>
    <row r="16" spans="1:12" s="7" customFormat="1" ht="25.5" customHeight="1">
      <c r="A16" s="72" t="s">
        <v>39</v>
      </c>
      <c r="B16" s="147"/>
      <c r="C16" s="152"/>
      <c r="D16" s="19" t="e">
        <f t="shared" si="0"/>
        <v>#DIV/0!</v>
      </c>
      <c r="E16" s="76"/>
      <c r="J16" s="11"/>
      <c r="K16" s="11"/>
      <c r="L16" s="10"/>
    </row>
    <row r="17" spans="1:12" s="7" customFormat="1" ht="25.5" customHeight="1">
      <c r="A17" s="72" t="s">
        <v>40</v>
      </c>
      <c r="B17" s="147"/>
      <c r="C17" s="152"/>
      <c r="D17" s="19" t="e">
        <f t="shared" si="0"/>
        <v>#DIV/0!</v>
      </c>
      <c r="E17" s="76"/>
      <c r="J17" s="11"/>
      <c r="K17" s="11"/>
      <c r="L17" s="10"/>
    </row>
    <row r="18" spans="1:12" s="7" customFormat="1" ht="25.5" customHeight="1">
      <c r="A18" s="72" t="s">
        <v>54</v>
      </c>
      <c r="B18" s="147"/>
      <c r="C18" s="152"/>
      <c r="D18" s="19" t="e">
        <f t="shared" si="0"/>
        <v>#DIV/0!</v>
      </c>
      <c r="E18" s="76"/>
      <c r="J18" s="11"/>
      <c r="K18" s="11"/>
      <c r="L18" s="10"/>
    </row>
    <row r="19" spans="1:12" s="7" customFormat="1" ht="25.5" customHeight="1">
      <c r="A19" s="149" t="s">
        <v>12</v>
      </c>
      <c r="B19" s="147"/>
      <c r="C19" s="152"/>
      <c r="D19" s="19" t="e">
        <f t="shared" si="0"/>
        <v>#DIV/0!</v>
      </c>
      <c r="E19" s="76"/>
      <c r="J19" s="11"/>
      <c r="K19" s="11"/>
      <c r="L19" s="10"/>
    </row>
    <row r="20" spans="1:12" s="7" customFormat="1" ht="25.5" customHeight="1">
      <c r="A20" s="149" t="s">
        <v>12</v>
      </c>
      <c r="B20" s="147"/>
      <c r="C20" s="152"/>
      <c r="D20" s="19" t="e">
        <f t="shared" si="0"/>
        <v>#DIV/0!</v>
      </c>
      <c r="E20" s="77"/>
      <c r="J20" s="11"/>
      <c r="K20" s="11"/>
      <c r="L20" s="10"/>
    </row>
    <row r="21" spans="1:12" s="7" customFormat="1" ht="25.5" customHeight="1" thickBot="1">
      <c r="A21" s="150" t="s">
        <v>12</v>
      </c>
      <c r="B21" s="148"/>
      <c r="C21" s="153"/>
      <c r="D21" s="52" t="e">
        <f t="shared" si="0"/>
        <v>#DIV/0!</v>
      </c>
      <c r="E21" s="78"/>
      <c r="J21" s="11"/>
      <c r="K21" s="11"/>
      <c r="L21" s="10"/>
    </row>
    <row r="22" spans="1:12" s="7" customFormat="1" ht="25.5" customHeight="1" thickTop="1">
      <c r="A22" s="70" t="s">
        <v>41</v>
      </c>
      <c r="B22" s="46">
        <f>SUM(B9:B21)</f>
        <v>0</v>
      </c>
      <c r="C22" s="46">
        <f>SUM(C9:C21)</f>
        <v>0</v>
      </c>
      <c r="D22" s="47" t="e">
        <f>(C22-B22)/B22</f>
        <v>#DIV/0!</v>
      </c>
      <c r="E22" s="75"/>
      <c r="J22" s="11"/>
      <c r="K22" s="11"/>
      <c r="L22" s="10"/>
    </row>
    <row r="23" spans="1:12" s="44" customFormat="1" ht="27.75" customHeight="1">
      <c r="A23" s="176"/>
      <c r="B23" s="176"/>
      <c r="C23" s="176"/>
      <c r="D23" s="176"/>
      <c r="E23" s="176"/>
      <c r="J23" s="68"/>
      <c r="K23" s="68"/>
      <c r="L23" s="69"/>
    </row>
    <row r="24" spans="1:12" s="44" customFormat="1" ht="27.75" customHeight="1">
      <c r="A24" s="177" t="s">
        <v>116</v>
      </c>
      <c r="B24" s="177"/>
      <c r="C24" s="177"/>
      <c r="D24" s="177"/>
      <c r="E24" s="177"/>
      <c r="J24" s="68"/>
      <c r="K24" s="68"/>
      <c r="L24" s="69"/>
    </row>
    <row r="25" spans="1:12" s="44" customFormat="1" ht="12.75" customHeight="1" thickBot="1">
      <c r="A25" s="158"/>
      <c r="B25" s="158"/>
      <c r="C25" s="158"/>
      <c r="D25" s="158"/>
      <c r="E25" s="158"/>
      <c r="J25" s="68"/>
      <c r="K25" s="68"/>
      <c r="L25" s="69"/>
    </row>
    <row r="26" spans="1:12" s="7" customFormat="1" ht="25.5" customHeight="1" thickBot="1">
      <c r="A26" s="127" t="s">
        <v>42</v>
      </c>
      <c r="B26" s="126" t="s">
        <v>127</v>
      </c>
      <c r="C26" s="129" t="s">
        <v>128</v>
      </c>
      <c r="D26" s="124" t="s">
        <v>10</v>
      </c>
      <c r="E26" s="124" t="s">
        <v>11</v>
      </c>
      <c r="J26" s="11"/>
      <c r="K26" s="11"/>
      <c r="L26" s="10"/>
    </row>
    <row r="27" spans="1:12" s="7" customFormat="1" ht="25.5" customHeight="1">
      <c r="A27" s="80" t="s">
        <v>43</v>
      </c>
      <c r="B27" s="147"/>
      <c r="C27" s="154"/>
      <c r="D27" s="19" t="e">
        <f aca="true" t="shared" si="1" ref="D27:D36">(C27-B27)/B27</f>
        <v>#DIV/0!</v>
      </c>
      <c r="E27" s="76"/>
      <c r="J27" s="11"/>
      <c r="K27" s="11"/>
      <c r="L27" s="10"/>
    </row>
    <row r="28" spans="1:12" s="7" customFormat="1" ht="25.5" customHeight="1">
      <c r="A28" s="72" t="s">
        <v>44</v>
      </c>
      <c r="B28" s="147"/>
      <c r="C28" s="154"/>
      <c r="D28" s="19" t="e">
        <f t="shared" si="1"/>
        <v>#DIV/0!</v>
      </c>
      <c r="E28" s="76"/>
      <c r="J28" s="11"/>
      <c r="K28" s="11"/>
      <c r="L28" s="10"/>
    </row>
    <row r="29" spans="1:12" s="7" customFormat="1" ht="25.5" customHeight="1">
      <c r="A29" s="74" t="s">
        <v>83</v>
      </c>
      <c r="B29" s="147"/>
      <c r="C29" s="154"/>
      <c r="D29" s="19" t="e">
        <f t="shared" si="1"/>
        <v>#DIV/0!</v>
      </c>
      <c r="E29" s="76"/>
      <c r="K29" s="11"/>
      <c r="L29" s="10"/>
    </row>
    <row r="30" spans="1:12" s="7" customFormat="1" ht="25.5" customHeight="1">
      <c r="A30" s="72" t="s">
        <v>45</v>
      </c>
      <c r="B30" s="147"/>
      <c r="C30" s="154"/>
      <c r="D30" s="19" t="e">
        <f t="shared" si="1"/>
        <v>#DIV/0!</v>
      </c>
      <c r="E30" s="76"/>
      <c r="J30" s="11"/>
      <c r="K30" s="11"/>
      <c r="L30" s="10"/>
    </row>
    <row r="31" spans="1:12" s="7" customFormat="1" ht="25.5" customHeight="1">
      <c r="A31" s="72" t="s">
        <v>46</v>
      </c>
      <c r="B31" s="147"/>
      <c r="C31" s="154"/>
      <c r="D31" s="19" t="e">
        <f t="shared" si="1"/>
        <v>#DIV/0!</v>
      </c>
      <c r="E31" s="76"/>
      <c r="L31" s="10"/>
    </row>
    <row r="32" spans="1:12" s="7" customFormat="1" ht="25.5" customHeight="1">
      <c r="A32" s="72" t="s">
        <v>47</v>
      </c>
      <c r="B32" s="147"/>
      <c r="C32" s="154"/>
      <c r="D32" s="19" t="e">
        <f t="shared" si="1"/>
        <v>#DIV/0!</v>
      </c>
      <c r="E32" s="76"/>
      <c r="J32" s="11"/>
      <c r="K32" s="11"/>
      <c r="L32" s="10"/>
    </row>
    <row r="33" spans="1:12" s="7" customFormat="1" ht="25.5" customHeight="1">
      <c r="A33" s="149" t="s">
        <v>12</v>
      </c>
      <c r="B33" s="147"/>
      <c r="C33" s="151"/>
      <c r="D33" s="19" t="e">
        <f t="shared" si="1"/>
        <v>#DIV/0!</v>
      </c>
      <c r="E33" s="76"/>
      <c r="J33" s="11"/>
      <c r="K33" s="11"/>
      <c r="L33" s="10"/>
    </row>
    <row r="34" spans="1:12" s="7" customFormat="1" ht="25.5" customHeight="1">
      <c r="A34" s="149" t="s">
        <v>12</v>
      </c>
      <c r="B34" s="147"/>
      <c r="C34" s="151"/>
      <c r="D34" s="13" t="e">
        <f t="shared" si="1"/>
        <v>#DIV/0!</v>
      </c>
      <c r="E34" s="75"/>
      <c r="J34" s="11"/>
      <c r="K34" s="11"/>
      <c r="L34" s="10"/>
    </row>
    <row r="35" spans="1:12" s="8" customFormat="1" ht="25.5" customHeight="1">
      <c r="A35" s="149" t="s">
        <v>12</v>
      </c>
      <c r="B35" s="147"/>
      <c r="C35" s="151"/>
      <c r="D35" s="13" t="e">
        <f t="shared" si="1"/>
        <v>#DIV/0!</v>
      </c>
      <c r="E35" s="78"/>
      <c r="I35" s="7"/>
      <c r="J35" s="11"/>
      <c r="K35" s="11"/>
      <c r="L35" s="10"/>
    </row>
    <row r="36" spans="1:12" s="8" customFormat="1" ht="25.5" customHeight="1" thickBot="1">
      <c r="A36" s="150" t="s">
        <v>12</v>
      </c>
      <c r="B36" s="148"/>
      <c r="C36" s="155"/>
      <c r="D36" s="52" t="e">
        <f t="shared" si="1"/>
        <v>#DIV/0!</v>
      </c>
      <c r="E36" s="78"/>
      <c r="I36" s="7"/>
      <c r="J36" s="11"/>
      <c r="K36" s="11"/>
      <c r="L36" s="10"/>
    </row>
    <row r="37" spans="1:12" s="7" customFormat="1" ht="25.5" customHeight="1" thickTop="1">
      <c r="A37" s="79" t="s">
        <v>48</v>
      </c>
      <c r="B37" s="45">
        <f>SUM(B27:B36)</f>
        <v>0</v>
      </c>
      <c r="C37" s="46">
        <f>SUM(C27:C36)</f>
        <v>0</v>
      </c>
      <c r="D37" s="47" t="e">
        <f>(C37-B37)/B37</f>
        <v>#DIV/0!</v>
      </c>
      <c r="E37" s="75"/>
      <c r="J37" s="11"/>
      <c r="K37" s="11"/>
      <c r="L37" s="10"/>
    </row>
    <row r="38" spans="1:12" s="7" customFormat="1" ht="25.5" customHeight="1" thickBot="1">
      <c r="A38" s="67"/>
      <c r="B38" s="107"/>
      <c r="C38" s="107"/>
      <c r="D38" s="107"/>
      <c r="E38" s="107"/>
      <c r="J38" s="11"/>
      <c r="K38" s="11"/>
      <c r="L38" s="10"/>
    </row>
    <row r="39" spans="1:12" s="7" customFormat="1" ht="25.5" customHeight="1">
      <c r="A39" s="128" t="s">
        <v>49</v>
      </c>
      <c r="B39" s="126" t="s">
        <v>127</v>
      </c>
      <c r="C39" s="129" t="s">
        <v>128</v>
      </c>
      <c r="D39" s="124" t="s">
        <v>10</v>
      </c>
      <c r="E39" s="124" t="s">
        <v>11</v>
      </c>
      <c r="J39" s="11"/>
      <c r="K39" s="11"/>
      <c r="L39" s="10"/>
    </row>
    <row r="40" spans="1:12" s="7" customFormat="1" ht="25.5" customHeight="1">
      <c r="A40" s="72" t="s">
        <v>50</v>
      </c>
      <c r="B40" s="147"/>
      <c r="C40" s="159"/>
      <c r="D40" s="13" t="e">
        <f aca="true" t="shared" si="2" ref="D40:D48">(C40-B40)/B40</f>
        <v>#DIV/0!</v>
      </c>
      <c r="E40" s="75"/>
      <c r="J40" s="11"/>
      <c r="K40" s="11"/>
      <c r="L40" s="10"/>
    </row>
    <row r="41" spans="1:12" s="7" customFormat="1" ht="25.5" customHeight="1">
      <c r="A41" s="72" t="s">
        <v>51</v>
      </c>
      <c r="B41" s="147"/>
      <c r="C41" s="159"/>
      <c r="D41" s="13" t="e">
        <f t="shared" si="2"/>
        <v>#DIV/0!</v>
      </c>
      <c r="E41" s="75"/>
      <c r="J41" s="11"/>
      <c r="K41" s="11"/>
      <c r="L41" s="10"/>
    </row>
    <row r="42" spans="1:12" s="7" customFormat="1" ht="25.5" customHeight="1">
      <c r="A42" s="149" t="s">
        <v>12</v>
      </c>
      <c r="B42" s="147"/>
      <c r="C42" s="159"/>
      <c r="D42" s="13" t="e">
        <f t="shared" si="2"/>
        <v>#DIV/0!</v>
      </c>
      <c r="E42" s="75"/>
      <c r="L42" s="10"/>
    </row>
    <row r="43" spans="1:12" s="7" customFormat="1" ht="25.5" customHeight="1" thickBot="1">
      <c r="A43" s="150" t="s">
        <v>12</v>
      </c>
      <c r="B43" s="147"/>
      <c r="C43" s="159"/>
      <c r="D43" s="14" t="e">
        <f t="shared" si="2"/>
        <v>#DIV/0!</v>
      </c>
      <c r="E43" s="75"/>
      <c r="J43" s="11"/>
      <c r="K43" s="11"/>
      <c r="L43" s="10"/>
    </row>
    <row r="44" spans="1:12" s="7" customFormat="1" ht="25.5" customHeight="1" thickBot="1" thickTop="1">
      <c r="A44" s="51" t="s">
        <v>52</v>
      </c>
      <c r="B44" s="48">
        <f>SUM(B40:B43)</f>
        <v>0</v>
      </c>
      <c r="C44" s="49">
        <f>SUM(C40:C43)</f>
        <v>0</v>
      </c>
      <c r="D44" s="50" t="e">
        <f t="shared" si="2"/>
        <v>#DIV/0!</v>
      </c>
      <c r="E44" s="75"/>
      <c r="J44" s="11"/>
      <c r="K44" s="11"/>
      <c r="L44" s="10"/>
    </row>
    <row r="45" spans="1:12" s="7" customFormat="1" ht="25.5" customHeight="1" thickBot="1" thickTop="1">
      <c r="A45" s="53" t="s">
        <v>58</v>
      </c>
      <c r="B45" s="64">
        <f>B22+B37+B44</f>
        <v>0</v>
      </c>
      <c r="C45" s="65">
        <f>C22+C37+C44</f>
        <v>0</v>
      </c>
      <c r="D45" s="66" t="e">
        <f t="shared" si="2"/>
        <v>#DIV/0!</v>
      </c>
      <c r="E45" s="75"/>
      <c r="J45" s="11"/>
      <c r="K45" s="11"/>
      <c r="L45" s="10"/>
    </row>
    <row r="46" spans="1:12" s="7" customFormat="1" ht="25.5" customHeight="1" thickTop="1">
      <c r="A46" s="54" t="s">
        <v>59</v>
      </c>
      <c r="B46" s="62">
        <f>+B5</f>
        <v>0</v>
      </c>
      <c r="C46" s="62">
        <f>+C5</f>
        <v>0</v>
      </c>
      <c r="D46" s="63" t="e">
        <f t="shared" si="2"/>
        <v>#DIV/0!</v>
      </c>
      <c r="E46" s="75"/>
      <c r="J46" s="11"/>
      <c r="K46" s="11"/>
      <c r="L46" s="10"/>
    </row>
    <row r="47" spans="1:12" s="7" customFormat="1" ht="25.5" customHeight="1">
      <c r="A47" s="55" t="s">
        <v>60</v>
      </c>
      <c r="B47" s="56">
        <f>SUM(B46-B45)</f>
        <v>0</v>
      </c>
      <c r="C47" s="56">
        <f>SUM(C46-C45)</f>
        <v>0</v>
      </c>
      <c r="D47" s="57" t="e">
        <f t="shared" si="2"/>
        <v>#DIV/0!</v>
      </c>
      <c r="E47" s="75"/>
      <c r="J47" s="11"/>
      <c r="K47" s="11"/>
      <c r="L47" s="10"/>
    </row>
    <row r="48" spans="1:12" s="7" customFormat="1" ht="25.5" customHeight="1" thickBot="1">
      <c r="A48" s="58" t="s">
        <v>9</v>
      </c>
      <c r="B48" s="59" t="e">
        <f>B47/B5</f>
        <v>#DIV/0!</v>
      </c>
      <c r="C48" s="60" t="e">
        <f>C47/C5</f>
        <v>#DIV/0!</v>
      </c>
      <c r="D48" s="61" t="e">
        <f t="shared" si="2"/>
        <v>#DIV/0!</v>
      </c>
      <c r="E48" s="75"/>
      <c r="J48" s="11"/>
      <c r="K48" s="11"/>
      <c r="L48" s="10"/>
    </row>
    <row r="49" ht="12.75" hidden="1">
      <c r="B49" s="1"/>
    </row>
    <row r="50" spans="1:5" ht="18" customHeight="1">
      <c r="A50" s="168" t="s">
        <v>116</v>
      </c>
      <c r="B50" s="168"/>
      <c r="C50" s="168"/>
      <c r="D50" s="168"/>
      <c r="E50" s="168"/>
    </row>
  </sheetData>
  <sheetProtection/>
  <mergeCells count="5">
    <mergeCell ref="A50:E50"/>
    <mergeCell ref="A2:E2"/>
    <mergeCell ref="B6:E7"/>
    <mergeCell ref="A23:E23"/>
    <mergeCell ref="A24:E24"/>
  </mergeCells>
  <printOptions/>
  <pageMargins left="0.47" right="0.47" top="1.28" bottom="1" header="0.24000000000000002" footer="0.5"/>
  <pageSetup orientation="portrait"/>
  <headerFooter alignWithMargins="0">
    <oddHeader>&amp;L&amp;K000000&amp;G</oddHead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T6" sqref="T6"/>
    </sheetView>
  </sheetViews>
  <sheetFormatPr defaultColWidth="9.140625" defaultRowHeight="12.75"/>
  <cols>
    <col min="1" max="1" width="69.57421875" style="0" customWidth="1"/>
    <col min="2" max="13" width="5.140625" style="0" customWidth="1"/>
  </cols>
  <sheetData>
    <row r="1" ht="18">
      <c r="A1" s="133" t="s">
        <v>121</v>
      </c>
    </row>
    <row r="2" spans="1:13" ht="12.75">
      <c r="A2" s="5"/>
      <c r="B2" s="118" t="s">
        <v>93</v>
      </c>
      <c r="C2" s="109"/>
      <c r="D2" s="109"/>
      <c r="E2" s="118" t="s">
        <v>94</v>
      </c>
      <c r="F2" s="109"/>
      <c r="G2" s="109"/>
      <c r="H2" s="118" t="s">
        <v>95</v>
      </c>
      <c r="I2" s="109"/>
      <c r="J2" s="109"/>
      <c r="K2" s="118" t="s">
        <v>96</v>
      </c>
      <c r="L2" s="110"/>
      <c r="M2" s="110"/>
    </row>
    <row r="3" spans="1:13" ht="21.75" customHeight="1">
      <c r="A3" s="111" t="s">
        <v>88</v>
      </c>
      <c r="B3" s="112" t="s">
        <v>13</v>
      </c>
      <c r="C3" s="112" t="s">
        <v>14</v>
      </c>
      <c r="D3" s="112" t="s">
        <v>15</v>
      </c>
      <c r="E3" s="112" t="s">
        <v>16</v>
      </c>
      <c r="F3" s="112" t="s">
        <v>17</v>
      </c>
      <c r="G3" s="112" t="s">
        <v>18</v>
      </c>
      <c r="H3" s="112" t="s">
        <v>19</v>
      </c>
      <c r="I3" s="112" t="s">
        <v>20</v>
      </c>
      <c r="J3" s="112" t="s">
        <v>21</v>
      </c>
      <c r="K3" s="112" t="s">
        <v>22</v>
      </c>
      <c r="L3" s="112" t="s">
        <v>23</v>
      </c>
      <c r="M3" s="112" t="s">
        <v>24</v>
      </c>
    </row>
    <row r="4" spans="1:13" s="7" customFormat="1" ht="24" customHeight="1">
      <c r="A4" s="71" t="s">
        <v>25</v>
      </c>
      <c r="B4" s="20"/>
      <c r="C4" s="20"/>
      <c r="D4" s="20"/>
      <c r="E4" s="20"/>
      <c r="F4" s="20" t="s">
        <v>97</v>
      </c>
      <c r="G4" s="20"/>
      <c r="H4" s="20"/>
      <c r="I4" s="20"/>
      <c r="J4" s="20"/>
      <c r="K4" s="20"/>
      <c r="L4" s="20"/>
      <c r="M4" s="20" t="s">
        <v>97</v>
      </c>
    </row>
    <row r="5" spans="1:13" s="7" customFormat="1" ht="24" customHeight="1">
      <c r="A5" s="71" t="s">
        <v>98</v>
      </c>
      <c r="B5" s="20"/>
      <c r="C5" s="20" t="s">
        <v>97</v>
      </c>
      <c r="D5" s="20" t="s">
        <v>97</v>
      </c>
      <c r="E5" s="20" t="s">
        <v>97</v>
      </c>
      <c r="F5" s="20" t="s">
        <v>97</v>
      </c>
      <c r="G5" s="20" t="s">
        <v>97</v>
      </c>
      <c r="H5" s="20" t="s">
        <v>97</v>
      </c>
      <c r="I5" s="20" t="s">
        <v>97</v>
      </c>
      <c r="J5" s="20" t="s">
        <v>97</v>
      </c>
      <c r="K5" s="20" t="s">
        <v>97</v>
      </c>
      <c r="L5" s="20" t="s">
        <v>97</v>
      </c>
      <c r="M5" s="20" t="s">
        <v>97</v>
      </c>
    </row>
    <row r="6" spans="1:13" s="7" customFormat="1" ht="24" customHeight="1">
      <c r="A6" s="71" t="s">
        <v>99</v>
      </c>
      <c r="B6" s="20"/>
      <c r="C6" s="20"/>
      <c r="D6" s="20"/>
      <c r="E6" s="20"/>
      <c r="F6" s="20"/>
      <c r="G6" s="20"/>
      <c r="H6" s="20"/>
      <c r="I6" s="20"/>
      <c r="J6" s="20"/>
      <c r="K6" s="20" t="s">
        <v>97</v>
      </c>
      <c r="L6" s="20"/>
      <c r="M6" s="20"/>
    </row>
    <row r="7" spans="1:13" s="7" customFormat="1" ht="24" customHeight="1">
      <c r="A7" s="71" t="s">
        <v>100</v>
      </c>
      <c r="B7" s="20"/>
      <c r="C7" s="20"/>
      <c r="D7" s="20" t="s">
        <v>97</v>
      </c>
      <c r="E7" s="20"/>
      <c r="F7" s="20"/>
      <c r="G7" s="20"/>
      <c r="H7" s="20"/>
      <c r="I7" s="20"/>
      <c r="J7" s="20"/>
      <c r="K7" s="20"/>
      <c r="L7" s="20"/>
      <c r="M7" s="20"/>
    </row>
    <row r="8" spans="1:13" s="7" customFormat="1" ht="24" customHeight="1">
      <c r="A8" s="71" t="s">
        <v>101</v>
      </c>
      <c r="B8" s="20"/>
      <c r="C8" s="20"/>
      <c r="D8" s="20"/>
      <c r="E8" s="20"/>
      <c r="F8" s="20" t="s">
        <v>97</v>
      </c>
      <c r="G8" s="20" t="s">
        <v>97</v>
      </c>
      <c r="H8" s="20" t="s">
        <v>97</v>
      </c>
      <c r="I8" s="20" t="s">
        <v>97</v>
      </c>
      <c r="J8" s="20" t="s">
        <v>97</v>
      </c>
      <c r="K8" s="20"/>
      <c r="L8" s="20"/>
      <c r="M8" s="20"/>
    </row>
    <row r="9" spans="1:13" s="7" customFormat="1" ht="24" customHeight="1">
      <c r="A9" s="71" t="s">
        <v>102</v>
      </c>
      <c r="B9" s="20"/>
      <c r="C9" s="20"/>
      <c r="D9" s="20"/>
      <c r="E9" s="20"/>
      <c r="F9" s="20"/>
      <c r="G9" s="20"/>
      <c r="H9" s="20" t="s">
        <v>97</v>
      </c>
      <c r="I9" s="20"/>
      <c r="J9" s="20"/>
      <c r="K9" s="20"/>
      <c r="L9" s="20"/>
      <c r="M9" s="20"/>
    </row>
    <row r="10" spans="1:13" s="7" customFormat="1" ht="24" customHeight="1">
      <c r="A10" s="71" t="s">
        <v>103</v>
      </c>
      <c r="B10" s="20"/>
      <c r="C10" s="20"/>
      <c r="D10" s="20"/>
      <c r="E10" s="20"/>
      <c r="F10" s="20"/>
      <c r="G10" s="20"/>
      <c r="H10" s="20"/>
      <c r="I10" s="20"/>
      <c r="J10" s="20" t="s">
        <v>97</v>
      </c>
      <c r="K10" s="20"/>
      <c r="L10" s="20"/>
      <c r="M10" s="20"/>
    </row>
    <row r="11" spans="1:13" s="7" customFormat="1" ht="24" customHeight="1">
      <c r="A11" s="71" t="s">
        <v>104</v>
      </c>
      <c r="B11" s="20"/>
      <c r="C11" s="20"/>
      <c r="D11" s="20"/>
      <c r="E11" s="20" t="s">
        <v>97</v>
      </c>
      <c r="F11" s="20"/>
      <c r="G11" s="20"/>
      <c r="H11" s="20"/>
      <c r="I11" s="20"/>
      <c r="J11" s="20"/>
      <c r="K11" s="20"/>
      <c r="L11" s="20"/>
      <c r="M11" s="20"/>
    </row>
    <row r="12" spans="1:13" s="7" customFormat="1" ht="24" customHeight="1">
      <c r="A12" s="71" t="s">
        <v>105</v>
      </c>
      <c r="B12" s="20" t="s">
        <v>97</v>
      </c>
      <c r="C12" s="20" t="s">
        <v>97</v>
      </c>
      <c r="D12" s="20" t="s">
        <v>97</v>
      </c>
      <c r="E12" s="20" t="s">
        <v>97</v>
      </c>
      <c r="F12" s="20" t="s">
        <v>97</v>
      </c>
      <c r="G12" s="20" t="s">
        <v>97</v>
      </c>
      <c r="H12" s="20" t="s">
        <v>97</v>
      </c>
      <c r="I12" s="20" t="s">
        <v>97</v>
      </c>
      <c r="J12" s="20" t="s">
        <v>97</v>
      </c>
      <c r="K12" s="20" t="s">
        <v>97</v>
      </c>
      <c r="L12" s="20" t="s">
        <v>97</v>
      </c>
      <c r="M12" s="20" t="s">
        <v>97</v>
      </c>
    </row>
    <row r="13" spans="1:13" s="7" customFormat="1" ht="24" customHeight="1">
      <c r="A13" s="71" t="s">
        <v>106</v>
      </c>
      <c r="B13" s="20"/>
      <c r="C13" s="20"/>
      <c r="D13" s="20"/>
      <c r="E13" s="20" t="s">
        <v>97</v>
      </c>
      <c r="F13" s="20" t="s">
        <v>97</v>
      </c>
      <c r="G13" s="20" t="s">
        <v>97</v>
      </c>
      <c r="H13" s="20" t="s">
        <v>97</v>
      </c>
      <c r="I13" s="20" t="s">
        <v>97</v>
      </c>
      <c r="J13" s="20" t="s">
        <v>97</v>
      </c>
      <c r="K13" s="20" t="s">
        <v>97</v>
      </c>
      <c r="L13" s="20" t="s">
        <v>97</v>
      </c>
      <c r="M13" s="20" t="s">
        <v>97</v>
      </c>
    </row>
    <row r="14" spans="1:13" s="7" customFormat="1" ht="24" customHeight="1">
      <c r="A14" s="156" t="s">
        <v>12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s="7" customFormat="1" ht="24" customHeight="1">
      <c r="A15" s="156" t="s">
        <v>12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s="7" customFormat="1" ht="24" customHeight="1">
      <c r="A16" s="156" t="s">
        <v>12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s="7" customFormat="1" ht="24" customHeight="1">
      <c r="A17" s="156" t="s">
        <v>12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s="7" customFormat="1" ht="24" customHeight="1">
      <c r="A18" s="156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20" spans="1:13" ht="18" customHeight="1">
      <c r="A20" s="168" t="s">
        <v>116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</row>
  </sheetData>
  <sheetProtection/>
  <mergeCells count="1">
    <mergeCell ref="A20:M20"/>
  </mergeCells>
  <printOptions/>
  <pageMargins left="0.35000000000000003" right="0.35000000000000003" top="1.28" bottom="1" header="0.28" footer="0.5"/>
  <pageSetup orientation="landscape"/>
  <headerFooter alignWithMargins="0">
    <oddHeader>&amp;L&amp;K000000&amp;G</oddHeader>
    <oddFooter>&amp;LCopyright 2015 | Richard Robbins International Inc. | All rights reserved | Toll Free 1.800.298.9587 | richardrobbins.com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jmurdoch</dc:creator>
  <cp:keywords/>
  <dc:description/>
  <cp:lastModifiedBy>Hayley Holloway</cp:lastModifiedBy>
  <cp:lastPrinted>2014-11-03T16:14:12Z</cp:lastPrinted>
  <dcterms:created xsi:type="dcterms:W3CDTF">2012-11-15T20:37:19Z</dcterms:created>
  <dcterms:modified xsi:type="dcterms:W3CDTF">2016-12-23T15:38:06Z</dcterms:modified>
  <cp:category/>
  <cp:version/>
  <cp:contentType/>
  <cp:contentStatus/>
</cp:coreProperties>
</file>